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Sheet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/>
  <c r="L63"/>
  <c r="K63"/>
  <c r="J63"/>
  <c r="I63"/>
  <c r="H63"/>
  <c r="G63"/>
  <c r="F63"/>
  <c r="E63"/>
  <c r="D63"/>
  <c r="C63"/>
  <c r="B63"/>
  <c r="A63"/>
  <c r="M62"/>
  <c r="L62"/>
  <c r="K62"/>
  <c r="J62"/>
  <c r="I62"/>
  <c r="H62"/>
  <c r="G62"/>
  <c r="F62"/>
  <c r="E62"/>
  <c r="D62"/>
  <c r="C62"/>
  <c r="B62"/>
  <c r="A62"/>
  <c r="M61"/>
  <c r="L61"/>
  <c r="K61"/>
  <c r="J61"/>
  <c r="I61"/>
  <c r="H61"/>
  <c r="G61"/>
  <c r="F61"/>
  <c r="E61"/>
  <c r="D61"/>
  <c r="C61"/>
  <c r="B61"/>
  <c r="A61"/>
  <c r="M60"/>
  <c r="L60"/>
  <c r="K60"/>
  <c r="J60"/>
  <c r="I60"/>
  <c r="H60"/>
  <c r="G60"/>
  <c r="F60"/>
  <c r="E60"/>
  <c r="D60"/>
  <c r="C60"/>
  <c r="B60"/>
  <c r="A60"/>
  <c r="M59"/>
  <c r="L59"/>
  <c r="K59"/>
  <c r="J59"/>
  <c r="I59"/>
  <c r="H59"/>
  <c r="G59"/>
  <c r="F59"/>
  <c r="E59"/>
  <c r="D59"/>
  <c r="C59"/>
  <c r="B59"/>
  <c r="A59"/>
  <c r="M58"/>
  <c r="L58"/>
  <c r="K58"/>
  <c r="J58"/>
  <c r="I58"/>
  <c r="H58"/>
  <c r="G58"/>
  <c r="F58"/>
  <c r="E58"/>
  <c r="D58"/>
  <c r="C58"/>
  <c r="B58"/>
  <c r="A58"/>
  <c r="M57"/>
  <c r="L57"/>
  <c r="K57"/>
  <c r="J57"/>
  <c r="I57"/>
  <c r="H57"/>
  <c r="G57"/>
  <c r="F57"/>
  <c r="E57"/>
  <c r="D57"/>
  <c r="C57"/>
  <c r="B57"/>
  <c r="A57"/>
  <c r="M56"/>
  <c r="L56"/>
  <c r="K56"/>
  <c r="J56"/>
  <c r="I56"/>
  <c r="H56"/>
  <c r="G56"/>
  <c r="F56"/>
  <c r="E56"/>
  <c r="D56"/>
  <c r="C56"/>
  <c r="B56"/>
  <c r="A56"/>
  <c r="M55"/>
  <c r="L55"/>
  <c r="K55"/>
  <c r="J55"/>
  <c r="I55"/>
  <c r="H55"/>
  <c r="G55"/>
  <c r="F55"/>
  <c r="E55"/>
  <c r="D55"/>
  <c r="C55"/>
  <c r="B55"/>
  <c r="A55"/>
  <c r="M54"/>
  <c r="L54"/>
  <c r="K54"/>
  <c r="J54"/>
  <c r="I54"/>
  <c r="H54"/>
  <c r="G54"/>
  <c r="F54"/>
  <c r="E54"/>
  <c r="D54"/>
  <c r="C54"/>
  <c r="B54"/>
  <c r="A54"/>
  <c r="M53"/>
  <c r="L53"/>
  <c r="K53"/>
  <c r="J53"/>
  <c r="I53"/>
  <c r="H53"/>
  <c r="G53"/>
  <c r="F53"/>
  <c r="E53"/>
  <c r="D53"/>
  <c r="C53"/>
  <c r="B53"/>
  <c r="A53"/>
  <c r="M52"/>
  <c r="L52"/>
  <c r="K52"/>
  <c r="J52"/>
  <c r="I52"/>
  <c r="H52"/>
  <c r="G52"/>
  <c r="F52"/>
  <c r="E52"/>
  <c r="D52"/>
  <c r="C52"/>
  <c r="B52"/>
  <c r="A52"/>
  <c r="M51"/>
  <c r="L51"/>
  <c r="K51"/>
  <c r="J51"/>
  <c r="I51"/>
  <c r="H51"/>
  <c r="G51"/>
  <c r="F51"/>
  <c r="E51"/>
  <c r="D51"/>
  <c r="C51"/>
  <c r="B51"/>
  <c r="A51"/>
  <c r="M50"/>
  <c r="L50"/>
  <c r="K50"/>
  <c r="J50"/>
  <c r="I50"/>
  <c r="H50"/>
  <c r="G50"/>
  <c r="F50"/>
  <c r="E50"/>
  <c r="D50"/>
  <c r="C50"/>
  <c r="B50"/>
  <c r="A50"/>
  <c r="M49"/>
  <c r="L49"/>
  <c r="K49"/>
  <c r="J49"/>
  <c r="I49"/>
  <c r="H49"/>
  <c r="G49"/>
  <c r="F49"/>
  <c r="E49"/>
  <c r="D49"/>
  <c r="C49"/>
  <c r="B49"/>
  <c r="A49"/>
  <c r="M48"/>
  <c r="L48"/>
  <c r="K48"/>
  <c r="J48"/>
  <c r="I48"/>
  <c r="H48"/>
  <c r="G48"/>
  <c r="F48"/>
  <c r="E48"/>
  <c r="D48"/>
  <c r="C48"/>
  <c r="B48"/>
  <c r="A48"/>
  <c r="M47"/>
  <c r="L47"/>
  <c r="K47"/>
  <c r="J47"/>
  <c r="I47"/>
  <c r="H47"/>
  <c r="G47"/>
  <c r="F47"/>
  <c r="E47"/>
  <c r="D47"/>
  <c r="C47"/>
  <c r="B47"/>
  <c r="A47"/>
  <c r="M46"/>
  <c r="L46"/>
  <c r="K46"/>
  <c r="J46"/>
  <c r="I46"/>
  <c r="H46"/>
  <c r="G46"/>
  <c r="F46"/>
  <c r="E46"/>
  <c r="D46"/>
  <c r="C46"/>
  <c r="B46"/>
  <c r="A46"/>
  <c r="M45"/>
  <c r="L45"/>
  <c r="K45"/>
  <c r="J45"/>
  <c r="I45"/>
  <c r="H45"/>
  <c r="F45"/>
  <c r="E45"/>
  <c r="D45"/>
  <c r="C45"/>
  <c r="B45"/>
  <c r="A45"/>
  <c r="M44"/>
  <c r="L44"/>
  <c r="K44"/>
  <c r="J44"/>
  <c r="I44"/>
  <c r="H44"/>
  <c r="G44"/>
  <c r="F44"/>
  <c r="E44"/>
  <c r="D44"/>
  <c r="C44"/>
  <c r="B44"/>
  <c r="A44"/>
  <c r="M43"/>
  <c r="L43"/>
  <c r="K43"/>
  <c r="J43"/>
  <c r="I43"/>
  <c r="H43"/>
  <c r="G43"/>
  <c r="F43"/>
  <c r="E43"/>
  <c r="D43"/>
  <c r="C43"/>
  <c r="B43"/>
  <c r="A43"/>
  <c r="M42"/>
  <c r="L42"/>
  <c r="K42"/>
  <c r="J42"/>
  <c r="I42"/>
  <c r="H42"/>
  <c r="G42"/>
  <c r="F42"/>
  <c r="E42"/>
  <c r="D42"/>
  <c r="C42"/>
  <c r="B42"/>
  <c r="A42"/>
  <c r="M41"/>
  <c r="L41"/>
  <c r="K41"/>
  <c r="J41"/>
  <c r="I41"/>
  <c r="H41"/>
  <c r="G41"/>
  <c r="F41"/>
  <c r="E41"/>
  <c r="D41"/>
  <c r="C41"/>
  <c r="B41"/>
  <c r="A41"/>
  <c r="M40"/>
  <c r="L40"/>
  <c r="K40"/>
  <c r="J40"/>
  <c r="I40"/>
  <c r="H40"/>
  <c r="G40"/>
  <c r="F40"/>
  <c r="E40"/>
  <c r="D40"/>
  <c r="C40"/>
  <c r="B40"/>
  <c r="A40"/>
  <c r="M39"/>
  <c r="L39"/>
  <c r="K39"/>
  <c r="J39"/>
  <c r="I39"/>
  <c r="H39"/>
  <c r="G39"/>
  <c r="F39"/>
  <c r="E39"/>
  <c r="D39"/>
  <c r="C39"/>
  <c r="B39"/>
  <c r="A39"/>
  <c r="M38"/>
  <c r="L38"/>
  <c r="K38"/>
  <c r="J38"/>
  <c r="I38"/>
  <c r="H38"/>
  <c r="G38"/>
  <c r="F38"/>
  <c r="E38"/>
  <c r="D38"/>
  <c r="C38"/>
  <c r="B38"/>
  <c r="A38"/>
  <c r="M37"/>
  <c r="L37"/>
  <c r="K37"/>
  <c r="J37"/>
  <c r="I37"/>
  <c r="H37"/>
  <c r="G37"/>
  <c r="F37"/>
  <c r="E37"/>
  <c r="D37"/>
  <c r="C37"/>
  <c r="B37"/>
  <c r="A37"/>
  <c r="M36"/>
  <c r="L36"/>
  <c r="K36"/>
  <c r="J36"/>
  <c r="I36"/>
  <c r="H36"/>
  <c r="G36"/>
  <c r="F36"/>
  <c r="E36"/>
  <c r="D36"/>
  <c r="C36"/>
  <c r="B36"/>
  <c r="A36"/>
  <c r="M35"/>
  <c r="L35"/>
  <c r="K35"/>
  <c r="J35"/>
  <c r="I35"/>
  <c r="H35"/>
  <c r="G35"/>
  <c r="F35"/>
  <c r="E35"/>
  <c r="D35"/>
  <c r="C35"/>
  <c r="B35"/>
  <c r="A35"/>
  <c r="M34"/>
  <c r="L34"/>
  <c r="K34"/>
  <c r="J34"/>
  <c r="I34"/>
  <c r="H34"/>
  <c r="G34"/>
  <c r="F34"/>
  <c r="E34"/>
  <c r="D34"/>
  <c r="C34"/>
  <c r="B34"/>
  <c r="A34"/>
  <c r="M33"/>
  <c r="L33"/>
  <c r="K33"/>
  <c r="J33"/>
  <c r="I33"/>
  <c r="H33"/>
  <c r="G33"/>
  <c r="F33"/>
  <c r="E33"/>
  <c r="D33"/>
  <c r="C33"/>
  <c r="B33"/>
  <c r="A33"/>
  <c r="M32"/>
  <c r="L32"/>
  <c r="K32"/>
  <c r="J32"/>
  <c r="I32"/>
  <c r="H32"/>
  <c r="G32"/>
  <c r="F32"/>
  <c r="E32"/>
  <c r="D32"/>
  <c r="C32"/>
  <c r="B32"/>
  <c r="A32"/>
  <c r="M31"/>
  <c r="L31"/>
  <c r="K31"/>
  <c r="J31"/>
  <c r="I31"/>
  <c r="H31"/>
  <c r="G31"/>
  <c r="F31"/>
  <c r="E31"/>
  <c r="D31"/>
  <c r="C31"/>
  <c r="B31"/>
  <c r="A31"/>
  <c r="M30"/>
  <c r="L30"/>
  <c r="K30"/>
  <c r="J30"/>
  <c r="I30"/>
  <c r="H30"/>
  <c r="G30"/>
  <c r="F30"/>
  <c r="E30"/>
  <c r="D30"/>
  <c r="C30"/>
  <c r="B30"/>
  <c r="A30"/>
  <c r="M29"/>
  <c r="L29"/>
  <c r="K29"/>
  <c r="J29"/>
  <c r="I29"/>
  <c r="H29"/>
  <c r="G29"/>
  <c r="F29"/>
  <c r="E29"/>
  <c r="D29"/>
  <c r="C29"/>
  <c r="B29"/>
  <c r="A29"/>
  <c r="M28"/>
  <c r="L28"/>
  <c r="K28"/>
  <c r="J28"/>
  <c r="I28"/>
  <c r="H28"/>
  <c r="G28"/>
  <c r="F28"/>
  <c r="E28"/>
  <c r="D28"/>
  <c r="C28"/>
  <c r="B28"/>
  <c r="A28"/>
  <c r="M27"/>
  <c r="L27"/>
  <c r="K27"/>
  <c r="J27"/>
  <c r="I27"/>
  <c r="H27"/>
  <c r="G27"/>
  <c r="F27"/>
  <c r="E27"/>
  <c r="D27"/>
  <c r="C27"/>
  <c r="B27"/>
  <c r="A27"/>
  <c r="M26"/>
  <c r="L26"/>
  <c r="K26"/>
  <c r="J26"/>
  <c r="I26"/>
  <c r="H26"/>
  <c r="G26"/>
  <c r="F26"/>
  <c r="E26"/>
  <c r="D26"/>
  <c r="C26"/>
  <c r="B26"/>
  <c r="A26"/>
  <c r="M25"/>
  <c r="L25"/>
  <c r="K25"/>
  <c r="J25"/>
  <c r="I25"/>
  <c r="H25"/>
  <c r="G25"/>
  <c r="F25"/>
  <c r="E25"/>
  <c r="D25"/>
  <c r="C25"/>
  <c r="B25"/>
  <c r="A25"/>
  <c r="M24"/>
  <c r="L24"/>
  <c r="K24"/>
  <c r="J24"/>
  <c r="I24"/>
  <c r="H24"/>
  <c r="G24"/>
  <c r="F24"/>
  <c r="E24"/>
  <c r="D24"/>
  <c r="C24"/>
  <c r="B24"/>
  <c r="A24"/>
  <c r="M23"/>
  <c r="L23"/>
  <c r="K23"/>
  <c r="J23"/>
  <c r="I23"/>
  <c r="H23"/>
  <c r="G23"/>
  <c r="F23"/>
  <c r="E23"/>
  <c r="D23"/>
  <c r="C23"/>
  <c r="B23"/>
  <c r="A23"/>
  <c r="M22"/>
  <c r="L22"/>
  <c r="K22"/>
  <c r="J22"/>
  <c r="I22"/>
  <c r="H22"/>
  <c r="G22"/>
  <c r="F22"/>
  <c r="E22"/>
  <c r="D22"/>
  <c r="C22"/>
  <c r="B22"/>
  <c r="A22"/>
  <c r="M21"/>
  <c r="L21"/>
  <c r="K21"/>
  <c r="J21"/>
  <c r="I21"/>
  <c r="H21"/>
  <c r="G21"/>
  <c r="F21"/>
  <c r="E21"/>
  <c r="D21"/>
  <c r="C21"/>
  <c r="B21"/>
  <c r="A21"/>
  <c r="M20"/>
  <c r="L20"/>
  <c r="K20"/>
  <c r="J20"/>
  <c r="I20"/>
  <c r="H20"/>
  <c r="G20"/>
  <c r="F20"/>
  <c r="E20"/>
  <c r="D20"/>
  <c r="C20"/>
  <c r="B20"/>
  <c r="A20"/>
  <c r="M19"/>
  <c r="L19"/>
  <c r="K19"/>
  <c r="J19"/>
  <c r="I19"/>
  <c r="H19"/>
  <c r="G19"/>
  <c r="F19"/>
  <c r="E19"/>
  <c r="D19"/>
  <c r="C19"/>
  <c r="B19"/>
  <c r="A19"/>
  <c r="M18"/>
  <c r="L18"/>
  <c r="K18"/>
  <c r="J18"/>
  <c r="I18"/>
  <c r="H18"/>
  <c r="G18"/>
  <c r="F18"/>
  <c r="E18"/>
  <c r="D18"/>
  <c r="C18"/>
  <c r="B18"/>
  <c r="A18"/>
  <c r="M17"/>
  <c r="L17"/>
  <c r="K17"/>
  <c r="J17"/>
  <c r="I17"/>
  <c r="H17"/>
  <c r="G17"/>
  <c r="F17"/>
  <c r="E17"/>
  <c r="D17"/>
  <c r="C17"/>
  <c r="B17"/>
  <c r="A17"/>
  <c r="M16"/>
  <c r="L16"/>
  <c r="K16"/>
  <c r="J16"/>
  <c r="I16"/>
  <c r="H16"/>
  <c r="G16"/>
  <c r="F16"/>
  <c r="E16"/>
  <c r="D16"/>
  <c r="C16"/>
  <c r="B16"/>
  <c r="A16"/>
  <c r="M15"/>
  <c r="L15"/>
  <c r="K15"/>
  <c r="J15"/>
  <c r="I15"/>
  <c r="H15"/>
  <c r="G15"/>
  <c r="F15"/>
  <c r="E15"/>
  <c r="D15"/>
  <c r="C15"/>
  <c r="B15"/>
  <c r="A15"/>
  <c r="M14"/>
  <c r="L14"/>
  <c r="K14"/>
  <c r="J14"/>
  <c r="I14"/>
  <c r="H14"/>
  <c r="G14"/>
  <c r="F14"/>
  <c r="E14"/>
  <c r="D14"/>
  <c r="C14"/>
  <c r="B14"/>
  <c r="A14"/>
  <c r="M13"/>
  <c r="L13"/>
  <c r="K13"/>
  <c r="J13"/>
  <c r="I13"/>
  <c r="H13"/>
  <c r="G13"/>
  <c r="F13"/>
  <c r="E13"/>
  <c r="D13"/>
  <c r="C13"/>
  <c r="B13"/>
  <c r="A13"/>
  <c r="M12"/>
  <c r="L12"/>
  <c r="K12"/>
  <c r="J12"/>
  <c r="I12"/>
  <c r="H12"/>
  <c r="G12"/>
  <c r="F12"/>
  <c r="E12"/>
  <c r="D12"/>
  <c r="C12"/>
  <c r="B12"/>
  <c r="A12"/>
  <c r="M11"/>
  <c r="L11"/>
  <c r="K11"/>
  <c r="J11"/>
  <c r="I11"/>
  <c r="H11"/>
  <c r="G11"/>
  <c r="F11"/>
  <c r="E11"/>
  <c r="D11"/>
  <c r="C11"/>
  <c r="B11"/>
  <c r="A11"/>
  <c r="M10"/>
  <c r="L10"/>
  <c r="K10"/>
  <c r="J10"/>
  <c r="I10"/>
  <c r="H10"/>
  <c r="G10"/>
  <c r="F10"/>
  <c r="E10"/>
  <c r="D10"/>
  <c r="C10"/>
  <c r="B10"/>
  <c r="A10"/>
  <c r="M9"/>
  <c r="L9"/>
  <c r="K9"/>
  <c r="J9"/>
  <c r="I9"/>
  <c r="H9"/>
  <c r="G9"/>
  <c r="F9"/>
  <c r="E9"/>
  <c r="D9"/>
  <c r="C9"/>
  <c r="B9"/>
  <c r="A9"/>
  <c r="M8"/>
  <c r="L8"/>
  <c r="K8"/>
  <c r="J8"/>
  <c r="I8"/>
  <c r="H8"/>
  <c r="G8"/>
  <c r="F8"/>
  <c r="E8"/>
  <c r="D8"/>
  <c r="C8"/>
  <c r="B8"/>
  <c r="A8"/>
  <c r="M7"/>
  <c r="L7"/>
  <c r="K7"/>
  <c r="J7"/>
  <c r="I7"/>
  <c r="H7"/>
  <c r="G7"/>
  <c r="F7"/>
  <c r="E7"/>
  <c r="D7"/>
  <c r="C7"/>
  <c r="B7"/>
  <c r="A7"/>
  <c r="A3"/>
  <c r="A2"/>
  <c r="A1"/>
</calcChain>
</file>

<file path=xl/sharedStrings.xml><?xml version="1.0" encoding="utf-8"?>
<sst xmlns="http://schemas.openxmlformats.org/spreadsheetml/2006/main" count="14" uniqueCount="13">
  <si>
    <t xml:space="preserve"> Consolidated Result --- 4th Semester Examination</t>
  </si>
  <si>
    <t>Roll No</t>
  </si>
  <si>
    <t>Name of student</t>
  </si>
  <si>
    <t>F/Name</t>
  </si>
  <si>
    <t>Registration No.</t>
  </si>
  <si>
    <t>Islamic IB</t>
  </si>
  <si>
    <t>PM</t>
  </si>
  <si>
    <t>AMA/
Capit/
Change</t>
  </si>
  <si>
    <t>Cost/
Invt Mgt/
TQM</t>
  </si>
  <si>
    <t>AAT/
SFM/
I.HRM</t>
  </si>
  <si>
    <t>IR</t>
  </si>
  <si>
    <t>GPA</t>
  </si>
  <si>
    <t>CGPA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</si>
</sst>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lete%20Award%20List-M.Com%204th%20Semest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SL 641-Islamic IB"/>
      <sheetName val="MGT 633-PM"/>
      <sheetName val="COMA 643-AMA"/>
      <sheetName val="COMA 645-Cost"/>
      <sheetName val="COMA 646-AAT"/>
      <sheetName val="642-43-IR"/>
      <sheetName val="Result-Students"/>
      <sheetName val="CGPA"/>
    </sheetNames>
    <sheetDataSet>
      <sheetData sheetId="0">
        <row r="2">
          <cell r="A2" t="str">
            <v>01/4S/M/2017</v>
          </cell>
          <cell r="B2" t="str">
            <v>Manal Zulfiqar</v>
          </cell>
          <cell r="C2" t="str">
            <v>Zulfiqar Ahmad</v>
          </cell>
          <cell r="D2" t="str">
            <v>2017-COM-3097</v>
          </cell>
          <cell r="AC2">
            <v>3.8</v>
          </cell>
        </row>
        <row r="3">
          <cell r="A3" t="str">
            <v>02/4S/M/2017</v>
          </cell>
          <cell r="B3" t="str">
            <v>Muhammad Umad Hameed</v>
          </cell>
          <cell r="C3" t="str">
            <v>Abdul Hameed</v>
          </cell>
          <cell r="D3" t="str">
            <v>2017-COM-3112</v>
          </cell>
          <cell r="AC3">
            <v>3.73</v>
          </cell>
        </row>
        <row r="4">
          <cell r="A4" t="str">
            <v>03/4S/M/2017</v>
          </cell>
          <cell r="B4" t="str">
            <v>Muhammad Noman</v>
          </cell>
          <cell r="C4" t="str">
            <v>Muhammad Younas</v>
          </cell>
          <cell r="D4" t="str">
            <v>2017-COM-3113</v>
          </cell>
          <cell r="AC4">
            <v>2.85</v>
          </cell>
        </row>
        <row r="5">
          <cell r="A5" t="str">
            <v>04/4S/M/2017</v>
          </cell>
          <cell r="B5" t="str">
            <v>Usman Ullah</v>
          </cell>
          <cell r="C5" t="str">
            <v>Muhammad Rashid</v>
          </cell>
          <cell r="D5" t="str">
            <v>2017-COM-3114</v>
          </cell>
          <cell r="AC5">
            <v>3.8</v>
          </cell>
        </row>
        <row r="6">
          <cell r="A6" t="str">
            <v>05/4S/M/2017</v>
          </cell>
          <cell r="B6" t="str">
            <v>Touseeq Ahmad</v>
          </cell>
          <cell r="C6" t="str">
            <v>Taoufeeq Ahmad</v>
          </cell>
          <cell r="D6" t="str">
            <v>2015-P/COM-8347</v>
          </cell>
          <cell r="AC6">
            <v>0</v>
          </cell>
        </row>
        <row r="7">
          <cell r="A7" t="str">
            <v>06/4S/M/2017</v>
          </cell>
          <cell r="B7" t="str">
            <v>Manzoor Khan</v>
          </cell>
          <cell r="C7" t="str">
            <v>Khaista Jan</v>
          </cell>
          <cell r="D7" t="str">
            <v>2015-MCC-1498</v>
          </cell>
          <cell r="AC7">
            <v>1.8</v>
          </cell>
        </row>
        <row r="8">
          <cell r="A8" t="str">
            <v>07/4S/M/2017</v>
          </cell>
          <cell r="B8" t="str">
            <v>Kashan Ahmad</v>
          </cell>
          <cell r="C8" t="str">
            <v>Sabahat Shah</v>
          </cell>
          <cell r="D8" t="str">
            <v>2017-COM-3115</v>
          </cell>
          <cell r="AC8">
            <v>3.37</v>
          </cell>
        </row>
        <row r="9">
          <cell r="A9" t="str">
            <v>08/4S/M/2017</v>
          </cell>
          <cell r="B9" t="str">
            <v>Saffa Tashfeen</v>
          </cell>
          <cell r="C9" t="str">
            <v>Qazi Tashfeen</v>
          </cell>
          <cell r="D9" t="str">
            <v xml:space="preserve">2017-COM-3098 </v>
          </cell>
          <cell r="AC9">
            <v>3.95</v>
          </cell>
        </row>
        <row r="10">
          <cell r="A10" t="str">
            <v>09/4S/M/2017</v>
          </cell>
          <cell r="B10" t="str">
            <v>Majid Khan</v>
          </cell>
          <cell r="C10" t="str">
            <v>Ihsan Ullah</v>
          </cell>
          <cell r="D10" t="str">
            <v>2015-CDCP-261</v>
          </cell>
          <cell r="AC10">
            <v>3.53</v>
          </cell>
        </row>
        <row r="11">
          <cell r="A11" t="str">
            <v>10/4S/M/2017</v>
          </cell>
          <cell r="B11" t="str">
            <v xml:space="preserve">Ibrar Ahmad </v>
          </cell>
          <cell r="C11" t="str">
            <v xml:space="preserve">Qadar Muhammad </v>
          </cell>
          <cell r="D11" t="str">
            <v>2014-MCC-1405</v>
          </cell>
          <cell r="AC11">
            <v>3.45</v>
          </cell>
        </row>
        <row r="12">
          <cell r="A12" t="str">
            <v>11/4S/M/2017</v>
          </cell>
          <cell r="B12" t="str">
            <v>Junaid Khan</v>
          </cell>
          <cell r="C12" t="str">
            <v>Hastam Khan</v>
          </cell>
          <cell r="D12" t="str">
            <v>2015-PCCN-907</v>
          </cell>
          <cell r="AC12" t="str">
            <v>--</v>
          </cell>
        </row>
        <row r="13">
          <cell r="A13" t="str">
            <v>12/4S/M/2017</v>
          </cell>
          <cell r="B13" t="str">
            <v>Muzammil Khan</v>
          </cell>
          <cell r="C13" t="str">
            <v xml:space="preserve">Ghaffar Ali </v>
          </cell>
          <cell r="D13" t="str">
            <v>2015-HP/COM-1213</v>
          </cell>
          <cell r="AC13" t="str">
            <v>--</v>
          </cell>
        </row>
        <row r="14">
          <cell r="A14" t="str">
            <v>13/4S/M/2017</v>
          </cell>
          <cell r="B14" t="str">
            <v>Syed Yasrab Ali Shah</v>
          </cell>
          <cell r="C14" t="str">
            <v>Syed Aftab Ali Shah</v>
          </cell>
          <cell r="D14" t="str">
            <v>2015-P/COM-8349</v>
          </cell>
          <cell r="AC14">
            <v>3.5</v>
          </cell>
        </row>
        <row r="15">
          <cell r="A15" t="str">
            <v>14/4S/M/2017</v>
          </cell>
          <cell r="B15" t="str">
            <v>Adnan Khan</v>
          </cell>
          <cell r="C15" t="str">
            <v>Hafiz Ur Rahman</v>
          </cell>
          <cell r="D15">
            <v>0</v>
          </cell>
          <cell r="AC15" t="str">
            <v>--</v>
          </cell>
        </row>
        <row r="16">
          <cell r="A16" t="str">
            <v>15/4S/M/2017</v>
          </cell>
          <cell r="B16" t="str">
            <v xml:space="preserve">Usman Khan </v>
          </cell>
          <cell r="C16" t="str">
            <v>Yaseen Khan</v>
          </cell>
          <cell r="D16" t="str">
            <v>2015-PCCM-886</v>
          </cell>
          <cell r="AC16">
            <v>3.28</v>
          </cell>
        </row>
        <row r="17">
          <cell r="A17" t="str">
            <v>16/4S/M/2017</v>
          </cell>
          <cell r="B17" t="str">
            <v xml:space="preserve">Kashif Khalid </v>
          </cell>
          <cell r="C17" t="str">
            <v>Khalid Ahmed Farooqi</v>
          </cell>
          <cell r="D17" t="str">
            <v>2017-COM-3116</v>
          </cell>
          <cell r="AC17">
            <v>3.13</v>
          </cell>
        </row>
        <row r="18">
          <cell r="A18" t="str">
            <v>17/4S/M/2017</v>
          </cell>
          <cell r="B18" t="str">
            <v xml:space="preserve">Waseem Akram </v>
          </cell>
          <cell r="C18" t="str">
            <v>Wilayat Shah</v>
          </cell>
          <cell r="D18" t="str">
            <v>2015-HP/COM.1216</v>
          </cell>
          <cell r="AC18">
            <v>3.6</v>
          </cell>
        </row>
        <row r="19">
          <cell r="A19" t="str">
            <v>18/4S/M/2017</v>
          </cell>
          <cell r="B19" t="str">
            <v xml:space="preserve">Zafranullah Khan </v>
          </cell>
          <cell r="C19" t="str">
            <v>Ghulam Jan</v>
          </cell>
          <cell r="D19" t="str">
            <v>2017-COM-3099</v>
          </cell>
          <cell r="AC19">
            <v>3.6</v>
          </cell>
        </row>
        <row r="20">
          <cell r="A20" t="str">
            <v>19/4S/M/2017</v>
          </cell>
          <cell r="B20" t="str">
            <v>Sahib Zada Abdul Mueed</v>
          </cell>
          <cell r="C20" t="str">
            <v>Abdul Jalil</v>
          </cell>
          <cell r="D20" t="str">
            <v>2015-P/COM-8399</v>
          </cell>
          <cell r="AC20">
            <v>3.02</v>
          </cell>
        </row>
        <row r="21">
          <cell r="A21" t="str">
            <v>20/4S/M/2017</v>
          </cell>
          <cell r="B21" t="str">
            <v xml:space="preserve">Fakher Arab </v>
          </cell>
          <cell r="C21" t="str">
            <v>Zar Arab Khan</v>
          </cell>
          <cell r="D21" t="str">
            <v>2017-COM-3100</v>
          </cell>
          <cell r="AC21">
            <v>3.13</v>
          </cell>
        </row>
        <row r="22">
          <cell r="A22" t="str">
            <v>21/4S/M/2017</v>
          </cell>
          <cell r="B22" t="str">
            <v>Manzar Jan</v>
          </cell>
          <cell r="C22" t="str">
            <v>Ghani Ur Rehman</v>
          </cell>
          <cell r="D22" t="str">
            <v>2015-P/COM-8449</v>
          </cell>
          <cell r="AC22">
            <v>3.07</v>
          </cell>
        </row>
        <row r="23">
          <cell r="A23" t="str">
            <v>22/4S/M/2017</v>
          </cell>
          <cell r="B23" t="str">
            <v>Aamir Khan</v>
          </cell>
          <cell r="C23" t="str">
            <v>Asghar Khan</v>
          </cell>
          <cell r="D23" t="str">
            <v>2015-P/COM-8417</v>
          </cell>
          <cell r="AC23">
            <v>3.48</v>
          </cell>
        </row>
        <row r="24">
          <cell r="A24" t="str">
            <v>23/4S/M/2017</v>
          </cell>
          <cell r="B24" t="str">
            <v>Qamar Hijaz Ahmad`</v>
          </cell>
          <cell r="C24" t="str">
            <v>Muhammad Gulab Kousar</v>
          </cell>
          <cell r="D24" t="str">
            <v>2014-KCCM-1615</v>
          </cell>
          <cell r="AC24" t="str">
            <v>--</v>
          </cell>
        </row>
        <row r="25">
          <cell r="A25" t="str">
            <v>24/4S/M/2017</v>
          </cell>
          <cell r="B25" t="str">
            <v>Muhammad Irshad</v>
          </cell>
          <cell r="C25" t="str">
            <v>Sahib Zada</v>
          </cell>
          <cell r="D25" t="str">
            <v>2017-COM-3101</v>
          </cell>
          <cell r="AC25">
            <v>3.48</v>
          </cell>
        </row>
        <row r="26">
          <cell r="A26" t="str">
            <v>25/4S/M/2017</v>
          </cell>
          <cell r="B26" t="str">
            <v>Farid Mehmood</v>
          </cell>
          <cell r="C26" t="str">
            <v>Qurban Nizar Baig</v>
          </cell>
          <cell r="D26" t="str">
            <v>2017-COM-3117</v>
          </cell>
          <cell r="AC26">
            <v>3.4</v>
          </cell>
        </row>
        <row r="27">
          <cell r="A27" t="str">
            <v>26/4S/M/2017</v>
          </cell>
          <cell r="B27" t="str">
            <v>Salman Khan</v>
          </cell>
          <cell r="C27" t="str">
            <v>Fida Muhammad</v>
          </cell>
          <cell r="D27" t="str">
            <v>2015-MCC-1428</v>
          </cell>
          <cell r="AC27">
            <v>2.9</v>
          </cell>
        </row>
        <row r="28">
          <cell r="A28" t="str">
            <v>27/4S/M/2017</v>
          </cell>
          <cell r="B28" t="str">
            <v>Muhammad Humayun</v>
          </cell>
          <cell r="C28" t="str">
            <v>Sikandar Khan</v>
          </cell>
          <cell r="D28" t="str">
            <v>2017-COM-3123</v>
          </cell>
          <cell r="AC28">
            <v>3.4</v>
          </cell>
        </row>
        <row r="29">
          <cell r="A29" t="str">
            <v>28/4S/M/2017</v>
          </cell>
          <cell r="B29" t="str">
            <v>Adnan Sami</v>
          </cell>
          <cell r="C29" t="str">
            <v>Mirza Karim</v>
          </cell>
          <cell r="D29" t="str">
            <v>2017-COM-3124</v>
          </cell>
          <cell r="AC29">
            <v>3.13</v>
          </cell>
        </row>
        <row r="30">
          <cell r="A30" t="str">
            <v>29/4S/M/2017</v>
          </cell>
          <cell r="B30" t="str">
            <v>Zahoor Khan</v>
          </cell>
          <cell r="C30" t="str">
            <v>Shir Zaman Khan</v>
          </cell>
          <cell r="D30" t="str">
            <v>2017-COM-3118</v>
          </cell>
          <cell r="AC30">
            <v>2.95</v>
          </cell>
        </row>
        <row r="31">
          <cell r="A31" t="str">
            <v>30/4S/M/2017</v>
          </cell>
          <cell r="B31" t="str">
            <v>Khizra Javed</v>
          </cell>
          <cell r="C31" t="str">
            <v xml:space="preserve">Muhammad Javed </v>
          </cell>
          <cell r="D31" t="str">
            <v>2015-PICP-925</v>
          </cell>
          <cell r="AC31">
            <v>2.8</v>
          </cell>
        </row>
        <row r="32">
          <cell r="A32" t="str">
            <v>31/4S/M/2017</v>
          </cell>
          <cell r="B32" t="str">
            <v>Abdul Ghafoor</v>
          </cell>
          <cell r="C32" t="str">
            <v>Fazl e Ali</v>
          </cell>
          <cell r="D32" t="str">
            <v>917-COM-3119</v>
          </cell>
          <cell r="AC32">
            <v>2.82</v>
          </cell>
        </row>
        <row r="33">
          <cell r="A33" t="str">
            <v>32/4S/M/2017</v>
          </cell>
          <cell r="B33" t="str">
            <v>Sohail Ahmad</v>
          </cell>
          <cell r="C33" t="str">
            <v>Taj Ud Din</v>
          </cell>
          <cell r="D33" t="str">
            <v>2015-PIMS-423</v>
          </cell>
          <cell r="AC33">
            <v>3.2</v>
          </cell>
        </row>
        <row r="34">
          <cell r="A34" t="str">
            <v>33/4S/M/2017</v>
          </cell>
          <cell r="B34" t="str">
            <v xml:space="preserve">Nazira Hasan </v>
          </cell>
          <cell r="C34" t="str">
            <v>Syed Hasan Shah</v>
          </cell>
          <cell r="D34" t="str">
            <v>2017-COM-3102</v>
          </cell>
          <cell r="AC34">
            <v>3.2</v>
          </cell>
        </row>
        <row r="35">
          <cell r="A35" t="str">
            <v>34/4S/M/2017</v>
          </cell>
          <cell r="B35" t="str">
            <v>Wasim Uddin</v>
          </cell>
          <cell r="C35" t="str">
            <v>Shakoor Azam</v>
          </cell>
          <cell r="D35" t="str">
            <v>2015-MCC-1468</v>
          </cell>
          <cell r="AC35">
            <v>0</v>
          </cell>
        </row>
        <row r="36">
          <cell r="A36" t="str">
            <v>35/4S/M/2017</v>
          </cell>
          <cell r="B36" t="str">
            <v>Hafiz Salman Azam</v>
          </cell>
          <cell r="C36" t="str">
            <v>Azam Khan</v>
          </cell>
          <cell r="D36" t="str">
            <v>2015-HP/COM-1242</v>
          </cell>
          <cell r="AC36">
            <v>2.98</v>
          </cell>
        </row>
        <row r="37">
          <cell r="A37" t="str">
            <v>36/4S/M/2017</v>
          </cell>
          <cell r="B37" t="str">
            <v>Abdul Aziz</v>
          </cell>
          <cell r="C37" t="str">
            <v>Niamat Ullah Khan</v>
          </cell>
          <cell r="D37" t="str">
            <v>2017-COM-3120</v>
          </cell>
          <cell r="AC37">
            <v>3.5</v>
          </cell>
        </row>
        <row r="38">
          <cell r="A38" t="str">
            <v>37/4S/M/2017</v>
          </cell>
          <cell r="B38" t="str">
            <v>Kulsum Zamani</v>
          </cell>
          <cell r="C38" t="str">
            <v>Yormas Panah</v>
          </cell>
          <cell r="D38" t="str">
            <v>2017-COM-3103</v>
          </cell>
          <cell r="AC38">
            <v>2.82</v>
          </cell>
        </row>
        <row r="39">
          <cell r="A39" t="str">
            <v>38/4S/M/2017</v>
          </cell>
          <cell r="B39" t="str">
            <v>Junaid Ahmad</v>
          </cell>
          <cell r="C39" t="str">
            <v>Sayed Rahman</v>
          </cell>
          <cell r="D39" t="str">
            <v>2017-COM-3120</v>
          </cell>
          <cell r="AC39">
            <v>2.58</v>
          </cell>
        </row>
        <row r="40">
          <cell r="A40" t="str">
            <v>39/4S/M/2017</v>
          </cell>
          <cell r="B40" t="str">
            <v>Hafeez Ullah</v>
          </cell>
          <cell r="C40" t="str">
            <v>Zahid Ullah</v>
          </cell>
          <cell r="D40" t="str">
            <v>2017-COM-3130</v>
          </cell>
          <cell r="AC40">
            <v>3.43</v>
          </cell>
        </row>
        <row r="41">
          <cell r="A41" t="str">
            <v>40/4S/M/2017</v>
          </cell>
          <cell r="B41" t="str">
            <v>Badar Hassnain Bukhari</v>
          </cell>
          <cell r="C41" t="str">
            <v>Syed Azmat Ullah Shah</v>
          </cell>
          <cell r="D41" t="str">
            <v>2015-PCCM-951</v>
          </cell>
          <cell r="AC41">
            <v>2.25</v>
          </cell>
        </row>
        <row r="42">
          <cell r="A42" t="str">
            <v>41/4S/M/2017</v>
          </cell>
          <cell r="B42" t="str">
            <v>Mudassir Shah</v>
          </cell>
          <cell r="C42" t="str">
            <v>Jamal Shah</v>
          </cell>
          <cell r="D42" t="str">
            <v>2014-P/COM-8039</v>
          </cell>
          <cell r="AC42">
            <v>1.72</v>
          </cell>
        </row>
        <row r="43">
          <cell r="A43" t="str">
            <v>42/4S/M/2017</v>
          </cell>
          <cell r="B43" t="str">
            <v>Muhammad Kabeer</v>
          </cell>
          <cell r="C43" t="str">
            <v>Dolat Khan</v>
          </cell>
          <cell r="D43" t="str">
            <v>2017-COM-3104</v>
          </cell>
          <cell r="AC43">
            <v>3.08</v>
          </cell>
        </row>
        <row r="44">
          <cell r="A44" t="str">
            <v>43/4S/M/2017</v>
          </cell>
          <cell r="B44" t="str">
            <v>Naseer Ullah</v>
          </cell>
          <cell r="C44" t="str">
            <v>Yar Zaman Khan</v>
          </cell>
          <cell r="D44" t="str">
            <v>2017-COM-3105</v>
          </cell>
          <cell r="AC44" t="str">
            <v>--</v>
          </cell>
        </row>
        <row r="45">
          <cell r="A45" t="str">
            <v>44/4S/M/2017</v>
          </cell>
          <cell r="B45" t="str">
            <v>Sardar Umar Durrani</v>
          </cell>
          <cell r="C45" t="str">
            <v>Sardar Sajjad Anwar</v>
          </cell>
          <cell r="D45" t="str">
            <v>2014-HP/COM-1103</v>
          </cell>
          <cell r="AC45">
            <v>2.82</v>
          </cell>
        </row>
        <row r="46">
          <cell r="A46" t="str">
            <v>45/4S/M/2017</v>
          </cell>
          <cell r="B46" t="str">
            <v>Sabahat</v>
          </cell>
          <cell r="C46" t="str">
            <v>Liaqat Ali</v>
          </cell>
          <cell r="D46" t="str">
            <v>2014-PICP-904</v>
          </cell>
          <cell r="AC46">
            <v>3.2</v>
          </cell>
        </row>
        <row r="47">
          <cell r="A47" t="str">
            <v>46/4S/M/2017</v>
          </cell>
          <cell r="B47" t="str">
            <v>Muhammad Shoaib</v>
          </cell>
          <cell r="C47" t="str">
            <v>Abidullah Jan</v>
          </cell>
          <cell r="D47" t="str">
            <v>2013-KCCM-1585</v>
          </cell>
          <cell r="AC47">
            <v>3.88</v>
          </cell>
        </row>
        <row r="48">
          <cell r="A48" t="str">
            <v>47/4S/M/2017</v>
          </cell>
          <cell r="B48" t="str">
            <v>Naila Afshan</v>
          </cell>
          <cell r="C48" t="str">
            <v>Ali Muhammad Khan</v>
          </cell>
          <cell r="D48" t="str">
            <v>2017-COM-3106</v>
          </cell>
          <cell r="AC48">
            <v>3</v>
          </cell>
        </row>
        <row r="49">
          <cell r="A49" t="str">
            <v>48/4S/M/2017</v>
          </cell>
          <cell r="B49" t="str">
            <v>Muhammad Tayyab</v>
          </cell>
          <cell r="C49" t="str">
            <v xml:space="preserve">Muhmmad Sabir </v>
          </cell>
          <cell r="D49" t="str">
            <v>2015-MCCM-318</v>
          </cell>
          <cell r="AC49">
            <v>3.43</v>
          </cell>
        </row>
        <row r="50">
          <cell r="A50" t="str">
            <v>49/4S/M/2017</v>
          </cell>
          <cell r="B50" t="str">
            <v xml:space="preserve">Zufranullah </v>
          </cell>
          <cell r="C50" t="str">
            <v>Abdur Rauf Khan</v>
          </cell>
          <cell r="D50" t="str">
            <v>2017-COM-3107</v>
          </cell>
          <cell r="AC50">
            <v>3.28</v>
          </cell>
        </row>
        <row r="51">
          <cell r="A51" t="str">
            <v>50/4S/M/2017</v>
          </cell>
          <cell r="B51" t="str">
            <v xml:space="preserve">Fawad Khan </v>
          </cell>
          <cell r="C51" t="str">
            <v xml:space="preserve">Muhammad Shakoor </v>
          </cell>
          <cell r="D51" t="str">
            <v>2015-MECP-1164</v>
          </cell>
          <cell r="AC51">
            <v>2.63</v>
          </cell>
        </row>
        <row r="52">
          <cell r="A52" t="str">
            <v>51/4S/M/2017</v>
          </cell>
          <cell r="B52" t="str">
            <v>Shabab Sehar</v>
          </cell>
          <cell r="C52" t="str">
            <v>Mushtaq</v>
          </cell>
          <cell r="D52">
            <v>0</v>
          </cell>
          <cell r="AC52" t="str">
            <v>--</v>
          </cell>
        </row>
        <row r="53">
          <cell r="A53" t="str">
            <v>52/4S/M/2017</v>
          </cell>
          <cell r="B53" t="str">
            <v>Ambreen Ishaq</v>
          </cell>
          <cell r="C53" t="str">
            <v>Haji Ishaq</v>
          </cell>
          <cell r="D53">
            <v>0</v>
          </cell>
          <cell r="AC53" t="str">
            <v>--</v>
          </cell>
        </row>
        <row r="54">
          <cell r="A54" t="str">
            <v>53/4S/M/2017</v>
          </cell>
          <cell r="B54" t="str">
            <v>Jehangir Khan</v>
          </cell>
          <cell r="C54" t="str">
            <v>Mir Alam</v>
          </cell>
          <cell r="D54" t="str">
            <v>2017-COM-3108</v>
          </cell>
          <cell r="AC54">
            <v>2.48</v>
          </cell>
        </row>
        <row r="55">
          <cell r="A55" t="str">
            <v>54/4S/M/2017</v>
          </cell>
          <cell r="B55" t="str">
            <v>Akbar Khan</v>
          </cell>
          <cell r="C55" t="str">
            <v>Farman Ullah</v>
          </cell>
          <cell r="D55" t="str">
            <v>2015-PCCM-909</v>
          </cell>
          <cell r="AC55">
            <v>2.73</v>
          </cell>
        </row>
        <row r="56">
          <cell r="A56" t="str">
            <v>55/4S/M/2017</v>
          </cell>
          <cell r="B56" t="str">
            <v>Muhsin Ali Shah</v>
          </cell>
          <cell r="C56" t="str">
            <v>Muhammad Gafoor Shah</v>
          </cell>
          <cell r="D56" t="str">
            <v>2015-PCCM-916</v>
          </cell>
          <cell r="AC56">
            <v>1.95</v>
          </cell>
        </row>
        <row r="57">
          <cell r="A57" t="str">
            <v>56/4S/M/2017</v>
          </cell>
          <cell r="B57" t="str">
            <v>Aimal Khan</v>
          </cell>
          <cell r="C57" t="str">
            <v>Muhmmad Qasim</v>
          </cell>
          <cell r="D57" t="str">
            <v>2017-COM-3125</v>
          </cell>
          <cell r="AC57">
            <v>2.82</v>
          </cell>
        </row>
        <row r="58">
          <cell r="A58" t="str">
            <v>57/4S/M/2017</v>
          </cell>
          <cell r="B58" t="str">
            <v>Noor Zada</v>
          </cell>
          <cell r="C58" t="str">
            <v>Gul Zada</v>
          </cell>
          <cell r="D58" t="str">
            <v>2017-COM-3127</v>
          </cell>
          <cell r="AC58">
            <v>2.0499999999999998</v>
          </cell>
        </row>
      </sheetData>
      <sheetData sheetId="1">
        <row r="1">
          <cell r="A1" t="str">
            <v>QUAID-E-AZAM COLLEGE OF COMMERCE</v>
          </cell>
        </row>
        <row r="2">
          <cell r="A2" t="str">
            <v>UNIVERSITY OF PESHAWAR</v>
          </cell>
        </row>
        <row r="7">
          <cell r="A7" t="str">
            <v>M.Com. Two-Year (2017-19)</v>
          </cell>
        </row>
        <row r="10">
          <cell r="F10">
            <v>86</v>
          </cell>
        </row>
        <row r="11">
          <cell r="F11">
            <v>82</v>
          </cell>
        </row>
        <row r="12">
          <cell r="F12">
            <v>73</v>
          </cell>
        </row>
        <row r="13">
          <cell r="F13">
            <v>88</v>
          </cell>
        </row>
        <row r="14">
          <cell r="F14">
            <v>0</v>
          </cell>
        </row>
        <row r="15">
          <cell r="F15">
            <v>58</v>
          </cell>
        </row>
        <row r="16">
          <cell r="F16">
            <v>76</v>
          </cell>
        </row>
        <row r="17">
          <cell r="F17">
            <v>87</v>
          </cell>
        </row>
        <row r="18">
          <cell r="F18">
            <v>66</v>
          </cell>
        </row>
        <row r="19">
          <cell r="F19">
            <v>79</v>
          </cell>
        </row>
        <row r="20">
          <cell r="F20" t="str">
            <v>Dropped</v>
          </cell>
        </row>
        <row r="21">
          <cell r="F21" t="str">
            <v>Dropped</v>
          </cell>
        </row>
        <row r="22">
          <cell r="F22">
            <v>72</v>
          </cell>
        </row>
        <row r="23">
          <cell r="F23" t="str">
            <v>Dropped</v>
          </cell>
        </row>
        <row r="24">
          <cell r="F24">
            <v>74</v>
          </cell>
        </row>
        <row r="25">
          <cell r="F25">
            <v>68</v>
          </cell>
        </row>
        <row r="26">
          <cell r="F26">
            <v>85</v>
          </cell>
        </row>
        <row r="27">
          <cell r="F27">
            <v>80</v>
          </cell>
        </row>
        <row r="28">
          <cell r="F28">
            <v>67</v>
          </cell>
        </row>
        <row r="29">
          <cell r="F29">
            <v>80</v>
          </cell>
        </row>
        <row r="30">
          <cell r="F30">
            <v>69</v>
          </cell>
        </row>
        <row r="31">
          <cell r="F31">
            <v>80</v>
          </cell>
        </row>
        <row r="32">
          <cell r="F32" t="str">
            <v>Dropped</v>
          </cell>
        </row>
        <row r="33">
          <cell r="F33">
            <v>72</v>
          </cell>
        </row>
        <row r="34">
          <cell r="F34">
            <v>72</v>
          </cell>
        </row>
        <row r="35">
          <cell r="F35">
            <v>65</v>
          </cell>
        </row>
        <row r="36">
          <cell r="F36">
            <v>72</v>
          </cell>
        </row>
        <row r="37">
          <cell r="F37">
            <v>67</v>
          </cell>
        </row>
        <row r="38">
          <cell r="F38">
            <v>67</v>
          </cell>
        </row>
        <row r="39">
          <cell r="F39">
            <v>67</v>
          </cell>
        </row>
        <row r="40">
          <cell r="F40">
            <v>60</v>
          </cell>
        </row>
        <row r="41">
          <cell r="F41">
            <v>72</v>
          </cell>
        </row>
        <row r="42">
          <cell r="F42">
            <v>75</v>
          </cell>
        </row>
        <row r="43">
          <cell r="F43">
            <v>0</v>
          </cell>
        </row>
        <row r="44">
          <cell r="F44">
            <v>72</v>
          </cell>
        </row>
        <row r="45">
          <cell r="F45">
            <v>85</v>
          </cell>
        </row>
        <row r="46">
          <cell r="F46">
            <v>68</v>
          </cell>
        </row>
        <row r="47">
          <cell r="F47">
            <v>64</v>
          </cell>
        </row>
        <row r="48">
          <cell r="F48">
            <v>72</v>
          </cell>
        </row>
        <row r="49">
          <cell r="F49">
            <v>50</v>
          </cell>
        </row>
        <row r="50">
          <cell r="F50">
            <v>52</v>
          </cell>
        </row>
        <row r="51">
          <cell r="F51">
            <v>72</v>
          </cell>
        </row>
        <row r="52">
          <cell r="F52" t="str">
            <v>Freezed</v>
          </cell>
        </row>
        <row r="53">
          <cell r="F53">
            <v>62</v>
          </cell>
        </row>
        <row r="54">
          <cell r="F54">
            <v>80</v>
          </cell>
        </row>
        <row r="55">
          <cell r="F55">
            <v>85</v>
          </cell>
        </row>
        <row r="56">
          <cell r="F56">
            <v>72</v>
          </cell>
        </row>
        <row r="57">
          <cell r="F57">
            <v>68</v>
          </cell>
        </row>
        <row r="58">
          <cell r="F58">
            <v>69</v>
          </cell>
        </row>
        <row r="59">
          <cell r="F59">
            <v>50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2">
          <cell r="F62">
            <v>56</v>
          </cell>
        </row>
        <row r="63">
          <cell r="F63">
            <v>66</v>
          </cell>
        </row>
        <row r="64">
          <cell r="F64">
            <v>53</v>
          </cell>
        </row>
        <row r="65">
          <cell r="F65">
            <v>60</v>
          </cell>
        </row>
        <row r="66">
          <cell r="F66">
            <v>52</v>
          </cell>
        </row>
      </sheetData>
      <sheetData sheetId="2">
        <row r="10">
          <cell r="F10">
            <v>80</v>
          </cell>
        </row>
        <row r="11">
          <cell r="F11">
            <v>80</v>
          </cell>
        </row>
        <row r="12">
          <cell r="F12">
            <v>77</v>
          </cell>
        </row>
        <row r="13">
          <cell r="F13">
            <v>70</v>
          </cell>
        </row>
        <row r="14">
          <cell r="F14">
            <v>0</v>
          </cell>
        </row>
        <row r="15">
          <cell r="F15">
            <v>60</v>
          </cell>
        </row>
        <row r="16">
          <cell r="F16">
            <v>66</v>
          </cell>
        </row>
        <row r="17">
          <cell r="F17">
            <v>82</v>
          </cell>
        </row>
        <row r="18">
          <cell r="F18">
            <v>75</v>
          </cell>
        </row>
        <row r="19">
          <cell r="F19">
            <v>66</v>
          </cell>
        </row>
        <row r="20">
          <cell r="F20" t="str">
            <v>Dropped</v>
          </cell>
        </row>
        <row r="21">
          <cell r="F21" t="str">
            <v>Dropped</v>
          </cell>
        </row>
        <row r="22">
          <cell r="F22">
            <v>77</v>
          </cell>
        </row>
        <row r="23">
          <cell r="F23" t="str">
            <v>Dropped</v>
          </cell>
        </row>
        <row r="24">
          <cell r="F24">
            <v>62</v>
          </cell>
        </row>
        <row r="25">
          <cell r="F25">
            <v>63</v>
          </cell>
        </row>
        <row r="26">
          <cell r="F26">
            <v>73</v>
          </cell>
        </row>
        <row r="27">
          <cell r="F27">
            <v>70</v>
          </cell>
        </row>
        <row r="28">
          <cell r="F28">
            <v>68</v>
          </cell>
        </row>
        <row r="29">
          <cell r="F29">
            <v>67</v>
          </cell>
        </row>
        <row r="30">
          <cell r="F30">
            <v>60</v>
          </cell>
        </row>
        <row r="31">
          <cell r="F31">
            <v>65</v>
          </cell>
        </row>
        <row r="32">
          <cell r="F32" t="str">
            <v>Dropped</v>
          </cell>
        </row>
        <row r="33">
          <cell r="F33">
            <v>62</v>
          </cell>
        </row>
        <row r="34">
          <cell r="F34">
            <v>62</v>
          </cell>
        </row>
        <row r="35">
          <cell r="F35">
            <v>68</v>
          </cell>
        </row>
        <row r="36">
          <cell r="F36">
            <v>70</v>
          </cell>
        </row>
        <row r="37">
          <cell r="F37">
            <v>75</v>
          </cell>
        </row>
        <row r="38">
          <cell r="F38">
            <v>61</v>
          </cell>
        </row>
        <row r="39">
          <cell r="F39">
            <v>64</v>
          </cell>
        </row>
        <row r="40">
          <cell r="F40">
            <v>64</v>
          </cell>
        </row>
        <row r="41">
          <cell r="F41">
            <v>68</v>
          </cell>
        </row>
        <row r="42">
          <cell r="F42">
            <v>65</v>
          </cell>
        </row>
        <row r="43">
          <cell r="F43">
            <v>0</v>
          </cell>
        </row>
        <row r="44">
          <cell r="F44">
            <v>61</v>
          </cell>
        </row>
        <row r="45">
          <cell r="F45">
            <v>68</v>
          </cell>
        </row>
        <row r="46">
          <cell r="F46">
            <v>64</v>
          </cell>
        </row>
        <row r="47">
          <cell r="F47">
            <v>68</v>
          </cell>
        </row>
        <row r="48">
          <cell r="F48">
            <v>63</v>
          </cell>
        </row>
        <row r="49">
          <cell r="F49">
            <v>54</v>
          </cell>
        </row>
        <row r="50">
          <cell r="F50">
            <v>61</v>
          </cell>
        </row>
        <row r="51">
          <cell r="F51">
            <v>57</v>
          </cell>
        </row>
        <row r="52">
          <cell r="F52" t="str">
            <v>Freezed</v>
          </cell>
        </row>
        <row r="53">
          <cell r="F53">
            <v>63</v>
          </cell>
        </row>
        <row r="54">
          <cell r="F54">
            <v>64</v>
          </cell>
        </row>
        <row r="55">
          <cell r="F55">
            <v>77</v>
          </cell>
        </row>
        <row r="56">
          <cell r="F56">
            <v>60</v>
          </cell>
        </row>
        <row r="57">
          <cell r="F57">
            <v>72</v>
          </cell>
        </row>
        <row r="58">
          <cell r="F58">
            <v>60</v>
          </cell>
        </row>
        <row r="59">
          <cell r="F59">
            <v>57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2">
          <cell r="F62">
            <v>50</v>
          </cell>
        </row>
        <row r="63">
          <cell r="F63">
            <v>60</v>
          </cell>
        </row>
        <row r="64">
          <cell r="F64">
            <v>60</v>
          </cell>
        </row>
        <row r="65">
          <cell r="F65">
            <v>63</v>
          </cell>
        </row>
        <row r="66">
          <cell r="F66">
            <v>63</v>
          </cell>
        </row>
      </sheetData>
      <sheetData sheetId="3">
        <row r="10">
          <cell r="F10">
            <v>85</v>
          </cell>
        </row>
        <row r="11">
          <cell r="F11">
            <v>82</v>
          </cell>
        </row>
        <row r="12">
          <cell r="F12">
            <v>80</v>
          </cell>
        </row>
        <row r="13">
          <cell r="F13">
            <v>85</v>
          </cell>
        </row>
        <row r="14">
          <cell r="F14">
            <v>0</v>
          </cell>
        </row>
        <row r="15">
          <cell r="F15">
            <v>66</v>
          </cell>
        </row>
        <row r="16">
          <cell r="F16">
            <v>76</v>
          </cell>
        </row>
        <row r="17">
          <cell r="F17">
            <v>85</v>
          </cell>
        </row>
        <row r="18">
          <cell r="F18">
            <v>88</v>
          </cell>
        </row>
        <row r="19">
          <cell r="F19">
            <v>70</v>
          </cell>
        </row>
        <row r="20">
          <cell r="F20" t="str">
            <v>Dropped</v>
          </cell>
        </row>
        <row r="21">
          <cell r="F21" t="str">
            <v>Dropped</v>
          </cell>
        </row>
        <row r="22">
          <cell r="F22">
            <v>74</v>
          </cell>
        </row>
        <row r="23">
          <cell r="F23" t="str">
            <v>Dropped</v>
          </cell>
        </row>
        <row r="24">
          <cell r="F24">
            <v>76</v>
          </cell>
        </row>
        <row r="25">
          <cell r="F25">
            <v>80</v>
          </cell>
        </row>
        <row r="26">
          <cell r="F26">
            <v>80</v>
          </cell>
        </row>
        <row r="27">
          <cell r="F27">
            <v>77</v>
          </cell>
        </row>
        <row r="28">
          <cell r="F28">
            <v>80</v>
          </cell>
        </row>
        <row r="29">
          <cell r="F29">
            <v>73</v>
          </cell>
        </row>
        <row r="30">
          <cell r="F30">
            <v>77</v>
          </cell>
        </row>
        <row r="31">
          <cell r="F31">
            <v>82</v>
          </cell>
        </row>
        <row r="32">
          <cell r="F32" t="str">
            <v>Dropped</v>
          </cell>
        </row>
        <row r="33">
          <cell r="F33">
            <v>85</v>
          </cell>
        </row>
        <row r="34">
          <cell r="F34">
            <v>89</v>
          </cell>
        </row>
        <row r="35">
          <cell r="F35">
            <v>72</v>
          </cell>
        </row>
        <row r="36">
          <cell r="F36">
            <v>85</v>
          </cell>
        </row>
        <row r="37">
          <cell r="F37">
            <v>73</v>
          </cell>
        </row>
        <row r="38">
          <cell r="F38">
            <v>77</v>
          </cell>
        </row>
        <row r="39">
          <cell r="F39">
            <v>72</v>
          </cell>
        </row>
        <row r="40">
          <cell r="F40">
            <v>70</v>
          </cell>
        </row>
        <row r="41">
          <cell r="F41">
            <v>74</v>
          </cell>
        </row>
        <row r="42">
          <cell r="F42">
            <v>80</v>
          </cell>
        </row>
        <row r="43">
          <cell r="F43">
            <v>0</v>
          </cell>
        </row>
        <row r="44">
          <cell r="F44">
            <v>69</v>
          </cell>
        </row>
        <row r="45">
          <cell r="F45">
            <v>75</v>
          </cell>
        </row>
        <row r="46">
          <cell r="F46">
            <v>69</v>
          </cell>
        </row>
        <row r="47">
          <cell r="F47">
            <v>66</v>
          </cell>
        </row>
        <row r="49">
          <cell r="F49">
            <v>56</v>
          </cell>
        </row>
        <row r="50">
          <cell r="F50">
            <v>36</v>
          </cell>
        </row>
        <row r="51">
          <cell r="F51">
            <v>76</v>
          </cell>
        </row>
        <row r="52">
          <cell r="F52" t="str">
            <v>Freezed</v>
          </cell>
        </row>
        <row r="53">
          <cell r="F53">
            <v>68</v>
          </cell>
        </row>
        <row r="54">
          <cell r="F54">
            <v>73</v>
          </cell>
        </row>
        <row r="55">
          <cell r="F55">
            <v>90</v>
          </cell>
        </row>
        <row r="56">
          <cell r="F56">
            <v>76</v>
          </cell>
        </row>
        <row r="57">
          <cell r="F57">
            <v>72</v>
          </cell>
        </row>
        <row r="58">
          <cell r="F58">
            <v>80</v>
          </cell>
        </row>
        <row r="59">
          <cell r="F59">
            <v>68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2">
          <cell r="F62">
            <v>63</v>
          </cell>
        </row>
        <row r="63">
          <cell r="F63">
            <v>69</v>
          </cell>
        </row>
        <row r="64">
          <cell r="F64">
            <v>62</v>
          </cell>
        </row>
        <row r="65">
          <cell r="F65">
            <v>68</v>
          </cell>
        </row>
        <row r="66">
          <cell r="F66">
            <v>56</v>
          </cell>
        </row>
      </sheetData>
      <sheetData sheetId="4">
        <row r="10">
          <cell r="F10">
            <v>76</v>
          </cell>
        </row>
        <row r="11">
          <cell r="F11">
            <v>80</v>
          </cell>
        </row>
        <row r="12">
          <cell r="F12">
            <v>43</v>
          </cell>
        </row>
        <row r="13">
          <cell r="F13">
            <v>96</v>
          </cell>
        </row>
        <row r="14">
          <cell r="F14">
            <v>0</v>
          </cell>
        </row>
        <row r="15">
          <cell r="F15">
            <v>66</v>
          </cell>
        </row>
        <row r="16">
          <cell r="F16">
            <v>73</v>
          </cell>
        </row>
        <row r="17">
          <cell r="F17">
            <v>96</v>
          </cell>
        </row>
        <row r="18">
          <cell r="F18">
            <v>80</v>
          </cell>
        </row>
        <row r="19">
          <cell r="F19">
            <v>88</v>
          </cell>
        </row>
        <row r="20">
          <cell r="F20" t="str">
            <v>Dropped</v>
          </cell>
        </row>
        <row r="21">
          <cell r="F21" t="str">
            <v>Dropped</v>
          </cell>
        </row>
        <row r="22">
          <cell r="F22">
            <v>80</v>
          </cell>
        </row>
        <row r="23">
          <cell r="F23" t="str">
            <v>Dropped</v>
          </cell>
        </row>
        <row r="24">
          <cell r="F24">
            <v>77</v>
          </cell>
        </row>
        <row r="25">
          <cell r="F25">
            <v>72</v>
          </cell>
        </row>
        <row r="26">
          <cell r="F26">
            <v>72</v>
          </cell>
        </row>
        <row r="27">
          <cell r="F27">
            <v>91</v>
          </cell>
        </row>
        <row r="28">
          <cell r="F28">
            <v>73</v>
          </cell>
        </row>
        <row r="29">
          <cell r="F29">
            <v>72</v>
          </cell>
        </row>
        <row r="30">
          <cell r="F30">
            <v>74</v>
          </cell>
        </row>
        <row r="31">
          <cell r="F31">
            <v>77</v>
          </cell>
        </row>
        <row r="32">
          <cell r="F32" t="str">
            <v>Dropped</v>
          </cell>
        </row>
        <row r="33">
          <cell r="F33">
            <v>85</v>
          </cell>
        </row>
        <row r="34">
          <cell r="F34">
            <v>88</v>
          </cell>
        </row>
        <row r="35">
          <cell r="F35">
            <v>72</v>
          </cell>
        </row>
        <row r="36">
          <cell r="F36">
            <v>94</v>
          </cell>
        </row>
        <row r="37">
          <cell r="F37">
            <v>72</v>
          </cell>
        </row>
        <row r="38">
          <cell r="F38">
            <v>67</v>
          </cell>
        </row>
        <row r="39">
          <cell r="F39">
            <v>68</v>
          </cell>
        </row>
        <row r="40">
          <cell r="F40">
            <v>67</v>
          </cell>
        </row>
        <row r="41">
          <cell r="F41">
            <v>69</v>
          </cell>
        </row>
        <row r="42">
          <cell r="F42">
            <v>72</v>
          </cell>
        </row>
        <row r="43">
          <cell r="F43">
            <v>0</v>
          </cell>
        </row>
        <row r="44">
          <cell r="F44">
            <v>73</v>
          </cell>
        </row>
        <row r="45">
          <cell r="F45">
            <v>74</v>
          </cell>
        </row>
        <row r="46">
          <cell r="F46">
            <v>72</v>
          </cell>
        </row>
        <row r="47">
          <cell r="F47">
            <v>63</v>
          </cell>
        </row>
        <row r="48">
          <cell r="F48">
            <v>92</v>
          </cell>
        </row>
        <row r="49">
          <cell r="F49">
            <v>72</v>
          </cell>
        </row>
        <row r="50">
          <cell r="F50">
            <v>55</v>
          </cell>
        </row>
        <row r="51">
          <cell r="F51">
            <v>72</v>
          </cell>
        </row>
        <row r="52">
          <cell r="F52" t="str">
            <v>Freezed</v>
          </cell>
        </row>
        <row r="53">
          <cell r="F53">
            <v>72</v>
          </cell>
        </row>
        <row r="54">
          <cell r="F54">
            <v>72</v>
          </cell>
        </row>
        <row r="55">
          <cell r="F55">
            <v>87</v>
          </cell>
        </row>
        <row r="56">
          <cell r="F56">
            <v>63</v>
          </cell>
        </row>
        <row r="57">
          <cell r="F57">
            <v>90</v>
          </cell>
        </row>
        <row r="58">
          <cell r="F58">
            <v>87</v>
          </cell>
        </row>
        <row r="59">
          <cell r="F59">
            <v>91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2">
          <cell r="F62">
            <v>85</v>
          </cell>
        </row>
        <row r="63">
          <cell r="F63">
            <v>80</v>
          </cell>
        </row>
        <row r="64">
          <cell r="F64">
            <v>60</v>
          </cell>
        </row>
        <row r="65">
          <cell r="F65">
            <v>92</v>
          </cell>
        </row>
        <row r="66">
          <cell r="F66">
            <v>62</v>
          </cell>
        </row>
      </sheetData>
      <sheetData sheetId="5">
        <row r="10">
          <cell r="F10">
            <v>89</v>
          </cell>
        </row>
        <row r="11">
          <cell r="F11">
            <v>91</v>
          </cell>
        </row>
        <row r="12">
          <cell r="F12">
            <v>87</v>
          </cell>
        </row>
        <row r="13">
          <cell r="F13">
            <v>89</v>
          </cell>
        </row>
        <row r="14">
          <cell r="F14">
            <v>0</v>
          </cell>
        </row>
        <row r="15">
          <cell r="F15">
            <v>50</v>
          </cell>
        </row>
        <row r="16">
          <cell r="F16">
            <v>88</v>
          </cell>
        </row>
        <row r="17">
          <cell r="F17">
            <v>93</v>
          </cell>
        </row>
        <row r="18">
          <cell r="F18">
            <v>92</v>
          </cell>
        </row>
        <row r="19">
          <cell r="F19">
            <v>86</v>
          </cell>
        </row>
        <row r="20">
          <cell r="F20" t="str">
            <v>Dropped</v>
          </cell>
        </row>
        <row r="21">
          <cell r="F21" t="str">
            <v>Dropped</v>
          </cell>
        </row>
        <row r="22">
          <cell r="F22">
            <v>86</v>
          </cell>
        </row>
        <row r="23">
          <cell r="F23" t="str">
            <v>Dropped</v>
          </cell>
        </row>
        <row r="24">
          <cell r="F24">
            <v>82</v>
          </cell>
        </row>
        <row r="25">
          <cell r="F25">
            <v>79</v>
          </cell>
        </row>
        <row r="26">
          <cell r="F26">
            <v>85</v>
          </cell>
        </row>
        <row r="27">
          <cell r="F27">
            <v>86</v>
          </cell>
        </row>
        <row r="28">
          <cell r="F28">
            <v>79</v>
          </cell>
        </row>
        <row r="29">
          <cell r="F29">
            <v>82</v>
          </cell>
        </row>
        <row r="30">
          <cell r="F30">
            <v>82</v>
          </cell>
        </row>
        <row r="31">
          <cell r="F31">
            <v>85</v>
          </cell>
        </row>
        <row r="32">
          <cell r="F32" t="str">
            <v>Dropped</v>
          </cell>
        </row>
        <row r="33">
          <cell r="F33">
            <v>87</v>
          </cell>
        </row>
        <row r="34">
          <cell r="F34">
            <v>89</v>
          </cell>
        </row>
        <row r="35">
          <cell r="F35">
            <v>75</v>
          </cell>
        </row>
        <row r="36">
          <cell r="F36">
            <v>76</v>
          </cell>
        </row>
        <row r="37">
          <cell r="F37">
            <v>85</v>
          </cell>
        </row>
        <row r="38">
          <cell r="F38">
            <v>86</v>
          </cell>
        </row>
        <row r="39">
          <cell r="F39">
            <v>77</v>
          </cell>
        </row>
        <row r="40">
          <cell r="F40">
            <v>82</v>
          </cell>
        </row>
        <row r="41">
          <cell r="F41">
            <v>82</v>
          </cell>
        </row>
        <row r="42">
          <cell r="F42">
            <v>81</v>
          </cell>
        </row>
        <row r="43">
          <cell r="F43">
            <v>0</v>
          </cell>
        </row>
        <row r="44">
          <cell r="F44">
            <v>72</v>
          </cell>
        </row>
        <row r="45">
          <cell r="F45">
            <v>86</v>
          </cell>
        </row>
        <row r="46">
          <cell r="F46">
            <v>79</v>
          </cell>
        </row>
        <row r="47">
          <cell r="F47">
            <v>82</v>
          </cell>
        </row>
        <row r="48">
          <cell r="F48">
            <v>84</v>
          </cell>
        </row>
        <row r="49">
          <cell r="F49">
            <v>72</v>
          </cell>
        </row>
        <row r="50">
          <cell r="F50">
            <v>66</v>
          </cell>
        </row>
        <row r="51">
          <cell r="F51">
            <v>85</v>
          </cell>
        </row>
        <row r="52">
          <cell r="F52" t="str">
            <v>Freezed</v>
          </cell>
        </row>
        <row r="53">
          <cell r="F53">
            <v>76</v>
          </cell>
        </row>
        <row r="54">
          <cell r="F54">
            <v>80</v>
          </cell>
        </row>
        <row r="55">
          <cell r="F55">
            <v>93</v>
          </cell>
        </row>
        <row r="56">
          <cell r="F56">
            <v>78</v>
          </cell>
        </row>
        <row r="57">
          <cell r="F57">
            <v>87</v>
          </cell>
        </row>
        <row r="58">
          <cell r="F58">
            <v>89</v>
          </cell>
        </row>
        <row r="59">
          <cell r="F59">
            <v>76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2">
          <cell r="F62">
            <v>72</v>
          </cell>
        </row>
        <row r="63">
          <cell r="F63">
            <v>66</v>
          </cell>
        </row>
        <row r="64">
          <cell r="F64">
            <v>51</v>
          </cell>
        </row>
        <row r="65">
          <cell r="F65">
            <v>85</v>
          </cell>
        </row>
        <row r="66">
          <cell r="F66">
            <v>50</v>
          </cell>
        </row>
      </sheetData>
      <sheetData sheetId="6">
        <row r="10">
          <cell r="D10">
            <v>85</v>
          </cell>
        </row>
        <row r="11">
          <cell r="D11">
            <v>90</v>
          </cell>
        </row>
        <row r="12">
          <cell r="D12">
            <v>75</v>
          </cell>
        </row>
        <row r="13">
          <cell r="D13">
            <v>85</v>
          </cell>
        </row>
        <row r="15">
          <cell r="D15">
            <v>50</v>
          </cell>
        </row>
        <row r="16">
          <cell r="D16">
            <v>93</v>
          </cell>
        </row>
        <row r="17">
          <cell r="D17">
            <v>94</v>
          </cell>
        </row>
        <row r="18">
          <cell r="D18">
            <v>85</v>
          </cell>
        </row>
        <row r="19">
          <cell r="D19">
            <v>85</v>
          </cell>
        </row>
        <row r="20">
          <cell r="D20" t="str">
            <v>Dropped</v>
          </cell>
        </row>
        <row r="21">
          <cell r="D21" t="str">
            <v>Dropped</v>
          </cell>
        </row>
        <row r="22">
          <cell r="D22">
            <v>85</v>
          </cell>
        </row>
        <row r="23">
          <cell r="D23" t="str">
            <v>Dropped</v>
          </cell>
        </row>
        <row r="24">
          <cell r="D24">
            <v>85</v>
          </cell>
        </row>
        <row r="25">
          <cell r="D25">
            <v>90</v>
          </cell>
        </row>
        <row r="26">
          <cell r="D26">
            <v>88</v>
          </cell>
        </row>
        <row r="27">
          <cell r="D27">
            <v>87</v>
          </cell>
        </row>
        <row r="28">
          <cell r="D28">
            <v>72</v>
          </cell>
        </row>
        <row r="29">
          <cell r="D29">
            <v>72</v>
          </cell>
        </row>
        <row r="30">
          <cell r="D30">
            <v>80</v>
          </cell>
        </row>
        <row r="31">
          <cell r="D31">
            <v>85</v>
          </cell>
        </row>
        <row r="32">
          <cell r="D32" t="str">
            <v>Dropped</v>
          </cell>
        </row>
        <row r="33">
          <cell r="D33">
            <v>82</v>
          </cell>
        </row>
        <row r="34">
          <cell r="D34">
            <v>74</v>
          </cell>
        </row>
        <row r="35">
          <cell r="D35">
            <v>74</v>
          </cell>
        </row>
        <row r="36">
          <cell r="D36">
            <v>77</v>
          </cell>
        </row>
        <row r="37">
          <cell r="D37">
            <v>72</v>
          </cell>
        </row>
        <row r="38">
          <cell r="D38">
            <v>77</v>
          </cell>
        </row>
        <row r="39">
          <cell r="D39">
            <v>72</v>
          </cell>
        </row>
        <row r="40">
          <cell r="D40">
            <v>80</v>
          </cell>
        </row>
        <row r="41">
          <cell r="D41">
            <v>90</v>
          </cell>
        </row>
        <row r="42">
          <cell r="D42">
            <v>80</v>
          </cell>
        </row>
        <row r="44">
          <cell r="D44">
            <v>89</v>
          </cell>
        </row>
        <row r="45">
          <cell r="D45">
            <v>87</v>
          </cell>
        </row>
        <row r="46">
          <cell r="D46">
            <v>70</v>
          </cell>
        </row>
        <row r="47">
          <cell r="D47">
            <v>60</v>
          </cell>
        </row>
        <row r="48">
          <cell r="D48">
            <v>84</v>
          </cell>
        </row>
        <row r="49">
          <cell r="D49">
            <v>80</v>
          </cell>
        </row>
        <row r="50">
          <cell r="D50">
            <v>72</v>
          </cell>
        </row>
        <row r="51">
          <cell r="D51">
            <v>80</v>
          </cell>
        </row>
        <row r="52">
          <cell r="D52" t="str">
            <v>Freezed</v>
          </cell>
        </row>
        <row r="53">
          <cell r="D53">
            <v>80</v>
          </cell>
        </row>
        <row r="54">
          <cell r="D54">
            <v>82</v>
          </cell>
        </row>
        <row r="55">
          <cell r="D55">
            <v>85</v>
          </cell>
        </row>
        <row r="56">
          <cell r="D56">
            <v>85</v>
          </cell>
        </row>
        <row r="57">
          <cell r="D57">
            <v>85</v>
          </cell>
        </row>
        <row r="58">
          <cell r="D58">
            <v>80</v>
          </cell>
        </row>
        <row r="59">
          <cell r="D59">
            <v>75</v>
          </cell>
        </row>
        <row r="60">
          <cell r="D60" t="str">
            <v>Dropped</v>
          </cell>
        </row>
        <row r="61">
          <cell r="D61" t="str">
            <v>Dropped</v>
          </cell>
        </row>
        <row r="62">
          <cell r="D62">
            <v>72</v>
          </cell>
        </row>
        <row r="63">
          <cell r="D63">
            <v>75</v>
          </cell>
        </row>
        <row r="64">
          <cell r="D64">
            <v>73</v>
          </cell>
        </row>
        <row r="65">
          <cell r="D65">
            <v>60</v>
          </cell>
        </row>
        <row r="66">
          <cell r="D66">
            <v>85</v>
          </cell>
        </row>
      </sheetData>
      <sheetData sheetId="7"/>
      <sheetData sheetId="8">
        <row r="2">
          <cell r="AB2">
            <v>3.8</v>
          </cell>
        </row>
        <row r="3">
          <cell r="AB3">
            <v>3.73</v>
          </cell>
        </row>
        <row r="4">
          <cell r="AB4">
            <v>3.31</v>
          </cell>
        </row>
        <row r="5">
          <cell r="AB5">
            <v>3.68</v>
          </cell>
        </row>
        <row r="6">
          <cell r="AB6">
            <v>0.86</v>
          </cell>
        </row>
        <row r="7">
          <cell r="AB7">
            <v>2.1</v>
          </cell>
        </row>
        <row r="8">
          <cell r="AB8">
            <v>3.37</v>
          </cell>
        </row>
        <row r="9">
          <cell r="AB9">
            <v>3.87</v>
          </cell>
        </row>
        <row r="10">
          <cell r="AB10">
            <v>3.76</v>
          </cell>
        </row>
        <row r="11">
          <cell r="AB11">
            <v>3.3</v>
          </cell>
        </row>
        <row r="12">
          <cell r="AB12">
            <v>0</v>
          </cell>
        </row>
        <row r="13">
          <cell r="AB13">
            <v>0.71</v>
          </cell>
        </row>
        <row r="14">
          <cell r="AB14">
            <v>3.26</v>
          </cell>
        </row>
        <row r="15">
          <cell r="AB15">
            <v>0.34</v>
          </cell>
        </row>
        <row r="16">
          <cell r="AB16">
            <v>3.37</v>
          </cell>
        </row>
        <row r="17">
          <cell r="AB17">
            <v>2.69</v>
          </cell>
        </row>
        <row r="18">
          <cell r="AB18">
            <v>3.6</v>
          </cell>
        </row>
        <row r="19">
          <cell r="AB19">
            <v>3.63</v>
          </cell>
        </row>
        <row r="20">
          <cell r="AB20">
            <v>3.47</v>
          </cell>
        </row>
        <row r="21">
          <cell r="AB21">
            <v>3.03</v>
          </cell>
        </row>
        <row r="22">
          <cell r="AB22">
            <v>3.05</v>
          </cell>
        </row>
        <row r="23">
          <cell r="AB23">
            <v>3.61</v>
          </cell>
        </row>
        <row r="24">
          <cell r="AB24">
            <v>0.84</v>
          </cell>
        </row>
        <row r="25">
          <cell r="AB25">
            <v>3.5</v>
          </cell>
        </row>
        <row r="26">
          <cell r="AB26">
            <v>3.03</v>
          </cell>
        </row>
        <row r="27">
          <cell r="AB27">
            <v>2.58</v>
          </cell>
        </row>
        <row r="28">
          <cell r="AB28">
            <v>2.95</v>
          </cell>
        </row>
        <row r="29">
          <cell r="AB29">
            <v>3.01</v>
          </cell>
        </row>
        <row r="30">
          <cell r="AB30">
            <v>2.92</v>
          </cell>
        </row>
        <row r="31">
          <cell r="AB31">
            <v>2.84</v>
          </cell>
        </row>
        <row r="32">
          <cell r="AB32">
            <v>3.1</v>
          </cell>
        </row>
        <row r="33">
          <cell r="AB33">
            <v>2.81</v>
          </cell>
        </row>
        <row r="34">
          <cell r="AB34">
            <v>3.14</v>
          </cell>
        </row>
        <row r="35">
          <cell r="AB35">
            <v>0.37</v>
          </cell>
        </row>
        <row r="36">
          <cell r="AB36">
            <v>2.86</v>
          </cell>
        </row>
        <row r="37">
          <cell r="AB37">
            <v>3.27</v>
          </cell>
        </row>
        <row r="38">
          <cell r="AB38">
            <v>2.65</v>
          </cell>
        </row>
        <row r="39">
          <cell r="AB39">
            <v>2.2400000000000002</v>
          </cell>
        </row>
        <row r="40">
          <cell r="AB40">
            <v>2.98</v>
          </cell>
        </row>
        <row r="41">
          <cell r="AB41">
            <v>2.2999999999999998</v>
          </cell>
        </row>
        <row r="42">
          <cell r="AB42">
            <v>2.11</v>
          </cell>
        </row>
        <row r="43">
          <cell r="AB43">
            <v>3.24</v>
          </cell>
        </row>
        <row r="44">
          <cell r="AB44">
            <v>0.9</v>
          </cell>
        </row>
        <row r="45">
          <cell r="AB45">
            <v>2.77</v>
          </cell>
        </row>
        <row r="46">
          <cell r="AB46">
            <v>3.01</v>
          </cell>
        </row>
        <row r="47">
          <cell r="AB47">
            <v>3.84</v>
          </cell>
        </row>
        <row r="48">
          <cell r="AB48">
            <v>2.95</v>
          </cell>
        </row>
        <row r="49">
          <cell r="AB49">
            <v>3.54</v>
          </cell>
        </row>
        <row r="50">
          <cell r="AB50">
            <v>3.43</v>
          </cell>
        </row>
        <row r="51">
          <cell r="AB51">
            <v>2.66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2.21</v>
          </cell>
        </row>
        <row r="55">
          <cell r="AB55">
            <v>2.66</v>
          </cell>
        </row>
        <row r="56">
          <cell r="AB56">
            <v>2.06</v>
          </cell>
        </row>
        <row r="57">
          <cell r="AB57">
            <v>2.58</v>
          </cell>
        </row>
        <row r="58">
          <cell r="AB58">
            <v>2.35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tabSelected="1" topLeftCell="A36" workbookViewId="0">
      <selection activeCell="G45" sqref="G45"/>
    </sheetView>
  </sheetViews>
  <sheetFormatPr defaultRowHeight="12.75"/>
  <cols>
    <col min="1" max="1" width="12.42578125" style="12" customWidth="1"/>
    <col min="2" max="2" width="19.7109375" style="12" customWidth="1"/>
    <col min="3" max="3" width="18.28515625" style="12" customWidth="1"/>
    <col min="4" max="4" width="16.140625" style="12" bestFit="1" customWidth="1"/>
    <col min="5" max="5" width="7" style="13" customWidth="1"/>
    <col min="6" max="6" width="5.85546875" style="13" customWidth="1"/>
    <col min="7" max="7" width="6.85546875" style="13" customWidth="1"/>
    <col min="8" max="8" width="7.5703125" style="13" customWidth="1"/>
    <col min="9" max="9" width="5.85546875" style="13" customWidth="1"/>
    <col min="10" max="10" width="4.42578125" style="13" customWidth="1"/>
    <col min="11" max="11" width="4.7109375" style="13" customWidth="1"/>
    <col min="12" max="12" width="19.42578125" style="13" hidden="1" customWidth="1"/>
    <col min="13" max="13" width="5.42578125" style="1" customWidth="1"/>
    <col min="14" max="254" width="9.140625" style="1"/>
    <col min="255" max="255" width="12.42578125" style="1" customWidth="1"/>
    <col min="256" max="256" width="19.7109375" style="1" customWidth="1"/>
    <col min="257" max="257" width="18.28515625" style="1" customWidth="1"/>
    <col min="258" max="258" width="16.140625" style="1" bestFit="1" customWidth="1"/>
    <col min="259" max="259" width="7" style="1" customWidth="1"/>
    <col min="260" max="260" width="5.85546875" style="1" customWidth="1"/>
    <col min="261" max="261" width="6.85546875" style="1" customWidth="1"/>
    <col min="262" max="262" width="7.5703125" style="1" customWidth="1"/>
    <col min="263" max="263" width="5.85546875" style="1" customWidth="1"/>
    <col min="264" max="264" width="4.42578125" style="1" customWidth="1"/>
    <col min="265" max="265" width="4.7109375" style="1" customWidth="1"/>
    <col min="266" max="266" width="0" style="1" hidden="1" customWidth="1"/>
    <col min="267" max="267" width="5.42578125" style="1" customWidth="1"/>
    <col min="268" max="510" width="9.140625" style="1"/>
    <col min="511" max="511" width="12.42578125" style="1" customWidth="1"/>
    <col min="512" max="512" width="19.7109375" style="1" customWidth="1"/>
    <col min="513" max="513" width="18.28515625" style="1" customWidth="1"/>
    <col min="514" max="514" width="16.140625" style="1" bestFit="1" customWidth="1"/>
    <col min="515" max="515" width="7" style="1" customWidth="1"/>
    <col min="516" max="516" width="5.85546875" style="1" customWidth="1"/>
    <col min="517" max="517" width="6.85546875" style="1" customWidth="1"/>
    <col min="518" max="518" width="7.5703125" style="1" customWidth="1"/>
    <col min="519" max="519" width="5.85546875" style="1" customWidth="1"/>
    <col min="520" max="520" width="4.42578125" style="1" customWidth="1"/>
    <col min="521" max="521" width="4.7109375" style="1" customWidth="1"/>
    <col min="522" max="522" width="0" style="1" hidden="1" customWidth="1"/>
    <col min="523" max="523" width="5.42578125" style="1" customWidth="1"/>
    <col min="524" max="766" width="9.140625" style="1"/>
    <col min="767" max="767" width="12.42578125" style="1" customWidth="1"/>
    <col min="768" max="768" width="19.7109375" style="1" customWidth="1"/>
    <col min="769" max="769" width="18.28515625" style="1" customWidth="1"/>
    <col min="770" max="770" width="16.140625" style="1" bestFit="1" customWidth="1"/>
    <col min="771" max="771" width="7" style="1" customWidth="1"/>
    <col min="772" max="772" width="5.85546875" style="1" customWidth="1"/>
    <col min="773" max="773" width="6.85546875" style="1" customWidth="1"/>
    <col min="774" max="774" width="7.5703125" style="1" customWidth="1"/>
    <col min="775" max="775" width="5.85546875" style="1" customWidth="1"/>
    <col min="776" max="776" width="4.42578125" style="1" customWidth="1"/>
    <col min="777" max="777" width="4.7109375" style="1" customWidth="1"/>
    <col min="778" max="778" width="0" style="1" hidden="1" customWidth="1"/>
    <col min="779" max="779" width="5.42578125" style="1" customWidth="1"/>
    <col min="780" max="1022" width="9.140625" style="1"/>
    <col min="1023" max="1023" width="12.42578125" style="1" customWidth="1"/>
    <col min="1024" max="1024" width="19.7109375" style="1" customWidth="1"/>
    <col min="1025" max="1025" width="18.28515625" style="1" customWidth="1"/>
    <col min="1026" max="1026" width="16.140625" style="1" bestFit="1" customWidth="1"/>
    <col min="1027" max="1027" width="7" style="1" customWidth="1"/>
    <col min="1028" max="1028" width="5.85546875" style="1" customWidth="1"/>
    <col min="1029" max="1029" width="6.85546875" style="1" customWidth="1"/>
    <col min="1030" max="1030" width="7.5703125" style="1" customWidth="1"/>
    <col min="1031" max="1031" width="5.85546875" style="1" customWidth="1"/>
    <col min="1032" max="1032" width="4.42578125" style="1" customWidth="1"/>
    <col min="1033" max="1033" width="4.7109375" style="1" customWidth="1"/>
    <col min="1034" max="1034" width="0" style="1" hidden="1" customWidth="1"/>
    <col min="1035" max="1035" width="5.42578125" style="1" customWidth="1"/>
    <col min="1036" max="1278" width="9.140625" style="1"/>
    <col min="1279" max="1279" width="12.42578125" style="1" customWidth="1"/>
    <col min="1280" max="1280" width="19.7109375" style="1" customWidth="1"/>
    <col min="1281" max="1281" width="18.28515625" style="1" customWidth="1"/>
    <col min="1282" max="1282" width="16.140625" style="1" bestFit="1" customWidth="1"/>
    <col min="1283" max="1283" width="7" style="1" customWidth="1"/>
    <col min="1284" max="1284" width="5.85546875" style="1" customWidth="1"/>
    <col min="1285" max="1285" width="6.85546875" style="1" customWidth="1"/>
    <col min="1286" max="1286" width="7.5703125" style="1" customWidth="1"/>
    <col min="1287" max="1287" width="5.85546875" style="1" customWidth="1"/>
    <col min="1288" max="1288" width="4.42578125" style="1" customWidth="1"/>
    <col min="1289" max="1289" width="4.7109375" style="1" customWidth="1"/>
    <col min="1290" max="1290" width="0" style="1" hidden="1" customWidth="1"/>
    <col min="1291" max="1291" width="5.42578125" style="1" customWidth="1"/>
    <col min="1292" max="1534" width="9.140625" style="1"/>
    <col min="1535" max="1535" width="12.42578125" style="1" customWidth="1"/>
    <col min="1536" max="1536" width="19.7109375" style="1" customWidth="1"/>
    <col min="1537" max="1537" width="18.28515625" style="1" customWidth="1"/>
    <col min="1538" max="1538" width="16.140625" style="1" bestFit="1" customWidth="1"/>
    <col min="1539" max="1539" width="7" style="1" customWidth="1"/>
    <col min="1540" max="1540" width="5.85546875" style="1" customWidth="1"/>
    <col min="1541" max="1541" width="6.85546875" style="1" customWidth="1"/>
    <col min="1542" max="1542" width="7.5703125" style="1" customWidth="1"/>
    <col min="1543" max="1543" width="5.85546875" style="1" customWidth="1"/>
    <col min="1544" max="1544" width="4.42578125" style="1" customWidth="1"/>
    <col min="1545" max="1545" width="4.7109375" style="1" customWidth="1"/>
    <col min="1546" max="1546" width="0" style="1" hidden="1" customWidth="1"/>
    <col min="1547" max="1547" width="5.42578125" style="1" customWidth="1"/>
    <col min="1548" max="1790" width="9.140625" style="1"/>
    <col min="1791" max="1791" width="12.42578125" style="1" customWidth="1"/>
    <col min="1792" max="1792" width="19.7109375" style="1" customWidth="1"/>
    <col min="1793" max="1793" width="18.28515625" style="1" customWidth="1"/>
    <col min="1794" max="1794" width="16.140625" style="1" bestFit="1" customWidth="1"/>
    <col min="1795" max="1795" width="7" style="1" customWidth="1"/>
    <col min="1796" max="1796" width="5.85546875" style="1" customWidth="1"/>
    <col min="1797" max="1797" width="6.85546875" style="1" customWidth="1"/>
    <col min="1798" max="1798" width="7.5703125" style="1" customWidth="1"/>
    <col min="1799" max="1799" width="5.85546875" style="1" customWidth="1"/>
    <col min="1800" max="1800" width="4.42578125" style="1" customWidth="1"/>
    <col min="1801" max="1801" width="4.7109375" style="1" customWidth="1"/>
    <col min="1802" max="1802" width="0" style="1" hidden="1" customWidth="1"/>
    <col min="1803" max="1803" width="5.42578125" style="1" customWidth="1"/>
    <col min="1804" max="2046" width="9.140625" style="1"/>
    <col min="2047" max="2047" width="12.42578125" style="1" customWidth="1"/>
    <col min="2048" max="2048" width="19.7109375" style="1" customWidth="1"/>
    <col min="2049" max="2049" width="18.28515625" style="1" customWidth="1"/>
    <col min="2050" max="2050" width="16.140625" style="1" bestFit="1" customWidth="1"/>
    <col min="2051" max="2051" width="7" style="1" customWidth="1"/>
    <col min="2052" max="2052" width="5.85546875" style="1" customWidth="1"/>
    <col min="2053" max="2053" width="6.85546875" style="1" customWidth="1"/>
    <col min="2054" max="2054" width="7.5703125" style="1" customWidth="1"/>
    <col min="2055" max="2055" width="5.85546875" style="1" customWidth="1"/>
    <col min="2056" max="2056" width="4.42578125" style="1" customWidth="1"/>
    <col min="2057" max="2057" width="4.7109375" style="1" customWidth="1"/>
    <col min="2058" max="2058" width="0" style="1" hidden="1" customWidth="1"/>
    <col min="2059" max="2059" width="5.42578125" style="1" customWidth="1"/>
    <col min="2060" max="2302" width="9.140625" style="1"/>
    <col min="2303" max="2303" width="12.42578125" style="1" customWidth="1"/>
    <col min="2304" max="2304" width="19.7109375" style="1" customWidth="1"/>
    <col min="2305" max="2305" width="18.28515625" style="1" customWidth="1"/>
    <col min="2306" max="2306" width="16.140625" style="1" bestFit="1" customWidth="1"/>
    <col min="2307" max="2307" width="7" style="1" customWidth="1"/>
    <col min="2308" max="2308" width="5.85546875" style="1" customWidth="1"/>
    <col min="2309" max="2309" width="6.85546875" style="1" customWidth="1"/>
    <col min="2310" max="2310" width="7.5703125" style="1" customWidth="1"/>
    <col min="2311" max="2311" width="5.85546875" style="1" customWidth="1"/>
    <col min="2312" max="2312" width="4.42578125" style="1" customWidth="1"/>
    <col min="2313" max="2313" width="4.7109375" style="1" customWidth="1"/>
    <col min="2314" max="2314" width="0" style="1" hidden="1" customWidth="1"/>
    <col min="2315" max="2315" width="5.42578125" style="1" customWidth="1"/>
    <col min="2316" max="2558" width="9.140625" style="1"/>
    <col min="2559" max="2559" width="12.42578125" style="1" customWidth="1"/>
    <col min="2560" max="2560" width="19.7109375" style="1" customWidth="1"/>
    <col min="2561" max="2561" width="18.28515625" style="1" customWidth="1"/>
    <col min="2562" max="2562" width="16.140625" style="1" bestFit="1" customWidth="1"/>
    <col min="2563" max="2563" width="7" style="1" customWidth="1"/>
    <col min="2564" max="2564" width="5.85546875" style="1" customWidth="1"/>
    <col min="2565" max="2565" width="6.85546875" style="1" customWidth="1"/>
    <col min="2566" max="2566" width="7.5703125" style="1" customWidth="1"/>
    <col min="2567" max="2567" width="5.85546875" style="1" customWidth="1"/>
    <col min="2568" max="2568" width="4.42578125" style="1" customWidth="1"/>
    <col min="2569" max="2569" width="4.7109375" style="1" customWidth="1"/>
    <col min="2570" max="2570" width="0" style="1" hidden="1" customWidth="1"/>
    <col min="2571" max="2571" width="5.42578125" style="1" customWidth="1"/>
    <col min="2572" max="2814" width="9.140625" style="1"/>
    <col min="2815" max="2815" width="12.42578125" style="1" customWidth="1"/>
    <col min="2816" max="2816" width="19.7109375" style="1" customWidth="1"/>
    <col min="2817" max="2817" width="18.28515625" style="1" customWidth="1"/>
    <col min="2818" max="2818" width="16.140625" style="1" bestFit="1" customWidth="1"/>
    <col min="2819" max="2819" width="7" style="1" customWidth="1"/>
    <col min="2820" max="2820" width="5.85546875" style="1" customWidth="1"/>
    <col min="2821" max="2821" width="6.85546875" style="1" customWidth="1"/>
    <col min="2822" max="2822" width="7.5703125" style="1" customWidth="1"/>
    <col min="2823" max="2823" width="5.85546875" style="1" customWidth="1"/>
    <col min="2824" max="2824" width="4.42578125" style="1" customWidth="1"/>
    <col min="2825" max="2825" width="4.7109375" style="1" customWidth="1"/>
    <col min="2826" max="2826" width="0" style="1" hidden="1" customWidth="1"/>
    <col min="2827" max="2827" width="5.42578125" style="1" customWidth="1"/>
    <col min="2828" max="3070" width="9.140625" style="1"/>
    <col min="3071" max="3071" width="12.42578125" style="1" customWidth="1"/>
    <col min="3072" max="3072" width="19.7109375" style="1" customWidth="1"/>
    <col min="3073" max="3073" width="18.28515625" style="1" customWidth="1"/>
    <col min="3074" max="3074" width="16.140625" style="1" bestFit="1" customWidth="1"/>
    <col min="3075" max="3075" width="7" style="1" customWidth="1"/>
    <col min="3076" max="3076" width="5.85546875" style="1" customWidth="1"/>
    <col min="3077" max="3077" width="6.85546875" style="1" customWidth="1"/>
    <col min="3078" max="3078" width="7.5703125" style="1" customWidth="1"/>
    <col min="3079" max="3079" width="5.85546875" style="1" customWidth="1"/>
    <col min="3080" max="3080" width="4.42578125" style="1" customWidth="1"/>
    <col min="3081" max="3081" width="4.7109375" style="1" customWidth="1"/>
    <col min="3082" max="3082" width="0" style="1" hidden="1" customWidth="1"/>
    <col min="3083" max="3083" width="5.42578125" style="1" customWidth="1"/>
    <col min="3084" max="3326" width="9.140625" style="1"/>
    <col min="3327" max="3327" width="12.42578125" style="1" customWidth="1"/>
    <col min="3328" max="3328" width="19.7109375" style="1" customWidth="1"/>
    <col min="3329" max="3329" width="18.28515625" style="1" customWidth="1"/>
    <col min="3330" max="3330" width="16.140625" style="1" bestFit="1" customWidth="1"/>
    <col min="3331" max="3331" width="7" style="1" customWidth="1"/>
    <col min="3332" max="3332" width="5.85546875" style="1" customWidth="1"/>
    <col min="3333" max="3333" width="6.85546875" style="1" customWidth="1"/>
    <col min="3334" max="3334" width="7.5703125" style="1" customWidth="1"/>
    <col min="3335" max="3335" width="5.85546875" style="1" customWidth="1"/>
    <col min="3336" max="3336" width="4.42578125" style="1" customWidth="1"/>
    <col min="3337" max="3337" width="4.7109375" style="1" customWidth="1"/>
    <col min="3338" max="3338" width="0" style="1" hidden="1" customWidth="1"/>
    <col min="3339" max="3339" width="5.42578125" style="1" customWidth="1"/>
    <col min="3340" max="3582" width="9.140625" style="1"/>
    <col min="3583" max="3583" width="12.42578125" style="1" customWidth="1"/>
    <col min="3584" max="3584" width="19.7109375" style="1" customWidth="1"/>
    <col min="3585" max="3585" width="18.28515625" style="1" customWidth="1"/>
    <col min="3586" max="3586" width="16.140625" style="1" bestFit="1" customWidth="1"/>
    <col min="3587" max="3587" width="7" style="1" customWidth="1"/>
    <col min="3588" max="3588" width="5.85546875" style="1" customWidth="1"/>
    <col min="3589" max="3589" width="6.85546875" style="1" customWidth="1"/>
    <col min="3590" max="3590" width="7.5703125" style="1" customWidth="1"/>
    <col min="3591" max="3591" width="5.85546875" style="1" customWidth="1"/>
    <col min="3592" max="3592" width="4.42578125" style="1" customWidth="1"/>
    <col min="3593" max="3593" width="4.7109375" style="1" customWidth="1"/>
    <col min="3594" max="3594" width="0" style="1" hidden="1" customWidth="1"/>
    <col min="3595" max="3595" width="5.42578125" style="1" customWidth="1"/>
    <col min="3596" max="3838" width="9.140625" style="1"/>
    <col min="3839" max="3839" width="12.42578125" style="1" customWidth="1"/>
    <col min="3840" max="3840" width="19.7109375" style="1" customWidth="1"/>
    <col min="3841" max="3841" width="18.28515625" style="1" customWidth="1"/>
    <col min="3842" max="3842" width="16.140625" style="1" bestFit="1" customWidth="1"/>
    <col min="3843" max="3843" width="7" style="1" customWidth="1"/>
    <col min="3844" max="3844" width="5.85546875" style="1" customWidth="1"/>
    <col min="3845" max="3845" width="6.85546875" style="1" customWidth="1"/>
    <col min="3846" max="3846" width="7.5703125" style="1" customWidth="1"/>
    <col min="3847" max="3847" width="5.85546875" style="1" customWidth="1"/>
    <col min="3848" max="3848" width="4.42578125" style="1" customWidth="1"/>
    <col min="3849" max="3849" width="4.7109375" style="1" customWidth="1"/>
    <col min="3850" max="3850" width="0" style="1" hidden="1" customWidth="1"/>
    <col min="3851" max="3851" width="5.42578125" style="1" customWidth="1"/>
    <col min="3852" max="4094" width="9.140625" style="1"/>
    <col min="4095" max="4095" width="12.42578125" style="1" customWidth="1"/>
    <col min="4096" max="4096" width="19.7109375" style="1" customWidth="1"/>
    <col min="4097" max="4097" width="18.28515625" style="1" customWidth="1"/>
    <col min="4098" max="4098" width="16.140625" style="1" bestFit="1" customWidth="1"/>
    <col min="4099" max="4099" width="7" style="1" customWidth="1"/>
    <col min="4100" max="4100" width="5.85546875" style="1" customWidth="1"/>
    <col min="4101" max="4101" width="6.85546875" style="1" customWidth="1"/>
    <col min="4102" max="4102" width="7.5703125" style="1" customWidth="1"/>
    <col min="4103" max="4103" width="5.85546875" style="1" customWidth="1"/>
    <col min="4104" max="4104" width="4.42578125" style="1" customWidth="1"/>
    <col min="4105" max="4105" width="4.7109375" style="1" customWidth="1"/>
    <col min="4106" max="4106" width="0" style="1" hidden="1" customWidth="1"/>
    <col min="4107" max="4107" width="5.42578125" style="1" customWidth="1"/>
    <col min="4108" max="4350" width="9.140625" style="1"/>
    <col min="4351" max="4351" width="12.42578125" style="1" customWidth="1"/>
    <col min="4352" max="4352" width="19.7109375" style="1" customWidth="1"/>
    <col min="4353" max="4353" width="18.28515625" style="1" customWidth="1"/>
    <col min="4354" max="4354" width="16.140625" style="1" bestFit="1" customWidth="1"/>
    <col min="4355" max="4355" width="7" style="1" customWidth="1"/>
    <col min="4356" max="4356" width="5.85546875" style="1" customWidth="1"/>
    <col min="4357" max="4357" width="6.85546875" style="1" customWidth="1"/>
    <col min="4358" max="4358" width="7.5703125" style="1" customWidth="1"/>
    <col min="4359" max="4359" width="5.85546875" style="1" customWidth="1"/>
    <col min="4360" max="4360" width="4.42578125" style="1" customWidth="1"/>
    <col min="4361" max="4361" width="4.7109375" style="1" customWidth="1"/>
    <col min="4362" max="4362" width="0" style="1" hidden="1" customWidth="1"/>
    <col min="4363" max="4363" width="5.42578125" style="1" customWidth="1"/>
    <col min="4364" max="4606" width="9.140625" style="1"/>
    <col min="4607" max="4607" width="12.42578125" style="1" customWidth="1"/>
    <col min="4608" max="4608" width="19.7109375" style="1" customWidth="1"/>
    <col min="4609" max="4609" width="18.28515625" style="1" customWidth="1"/>
    <col min="4610" max="4610" width="16.140625" style="1" bestFit="1" customWidth="1"/>
    <col min="4611" max="4611" width="7" style="1" customWidth="1"/>
    <col min="4612" max="4612" width="5.85546875" style="1" customWidth="1"/>
    <col min="4613" max="4613" width="6.85546875" style="1" customWidth="1"/>
    <col min="4614" max="4614" width="7.5703125" style="1" customWidth="1"/>
    <col min="4615" max="4615" width="5.85546875" style="1" customWidth="1"/>
    <col min="4616" max="4616" width="4.42578125" style="1" customWidth="1"/>
    <col min="4617" max="4617" width="4.7109375" style="1" customWidth="1"/>
    <col min="4618" max="4618" width="0" style="1" hidden="1" customWidth="1"/>
    <col min="4619" max="4619" width="5.42578125" style="1" customWidth="1"/>
    <col min="4620" max="4862" width="9.140625" style="1"/>
    <col min="4863" max="4863" width="12.42578125" style="1" customWidth="1"/>
    <col min="4864" max="4864" width="19.7109375" style="1" customWidth="1"/>
    <col min="4865" max="4865" width="18.28515625" style="1" customWidth="1"/>
    <col min="4866" max="4866" width="16.140625" style="1" bestFit="1" customWidth="1"/>
    <col min="4867" max="4867" width="7" style="1" customWidth="1"/>
    <col min="4868" max="4868" width="5.85546875" style="1" customWidth="1"/>
    <col min="4869" max="4869" width="6.85546875" style="1" customWidth="1"/>
    <col min="4870" max="4870" width="7.5703125" style="1" customWidth="1"/>
    <col min="4871" max="4871" width="5.85546875" style="1" customWidth="1"/>
    <col min="4872" max="4872" width="4.42578125" style="1" customWidth="1"/>
    <col min="4873" max="4873" width="4.7109375" style="1" customWidth="1"/>
    <col min="4874" max="4874" width="0" style="1" hidden="1" customWidth="1"/>
    <col min="4875" max="4875" width="5.42578125" style="1" customWidth="1"/>
    <col min="4876" max="5118" width="9.140625" style="1"/>
    <col min="5119" max="5119" width="12.42578125" style="1" customWidth="1"/>
    <col min="5120" max="5120" width="19.7109375" style="1" customWidth="1"/>
    <col min="5121" max="5121" width="18.28515625" style="1" customWidth="1"/>
    <col min="5122" max="5122" width="16.140625" style="1" bestFit="1" customWidth="1"/>
    <col min="5123" max="5123" width="7" style="1" customWidth="1"/>
    <col min="5124" max="5124" width="5.85546875" style="1" customWidth="1"/>
    <col min="5125" max="5125" width="6.85546875" style="1" customWidth="1"/>
    <col min="5126" max="5126" width="7.5703125" style="1" customWidth="1"/>
    <col min="5127" max="5127" width="5.85546875" style="1" customWidth="1"/>
    <col min="5128" max="5128" width="4.42578125" style="1" customWidth="1"/>
    <col min="5129" max="5129" width="4.7109375" style="1" customWidth="1"/>
    <col min="5130" max="5130" width="0" style="1" hidden="1" customWidth="1"/>
    <col min="5131" max="5131" width="5.42578125" style="1" customWidth="1"/>
    <col min="5132" max="5374" width="9.140625" style="1"/>
    <col min="5375" max="5375" width="12.42578125" style="1" customWidth="1"/>
    <col min="5376" max="5376" width="19.7109375" style="1" customWidth="1"/>
    <col min="5377" max="5377" width="18.28515625" style="1" customWidth="1"/>
    <col min="5378" max="5378" width="16.140625" style="1" bestFit="1" customWidth="1"/>
    <col min="5379" max="5379" width="7" style="1" customWidth="1"/>
    <col min="5380" max="5380" width="5.85546875" style="1" customWidth="1"/>
    <col min="5381" max="5381" width="6.85546875" style="1" customWidth="1"/>
    <col min="5382" max="5382" width="7.5703125" style="1" customWidth="1"/>
    <col min="5383" max="5383" width="5.85546875" style="1" customWidth="1"/>
    <col min="5384" max="5384" width="4.42578125" style="1" customWidth="1"/>
    <col min="5385" max="5385" width="4.7109375" style="1" customWidth="1"/>
    <col min="5386" max="5386" width="0" style="1" hidden="1" customWidth="1"/>
    <col min="5387" max="5387" width="5.42578125" style="1" customWidth="1"/>
    <col min="5388" max="5630" width="9.140625" style="1"/>
    <col min="5631" max="5631" width="12.42578125" style="1" customWidth="1"/>
    <col min="5632" max="5632" width="19.7109375" style="1" customWidth="1"/>
    <col min="5633" max="5633" width="18.28515625" style="1" customWidth="1"/>
    <col min="5634" max="5634" width="16.140625" style="1" bestFit="1" customWidth="1"/>
    <col min="5635" max="5635" width="7" style="1" customWidth="1"/>
    <col min="5636" max="5636" width="5.85546875" style="1" customWidth="1"/>
    <col min="5637" max="5637" width="6.85546875" style="1" customWidth="1"/>
    <col min="5638" max="5638" width="7.5703125" style="1" customWidth="1"/>
    <col min="5639" max="5639" width="5.85546875" style="1" customWidth="1"/>
    <col min="5640" max="5640" width="4.42578125" style="1" customWidth="1"/>
    <col min="5641" max="5641" width="4.7109375" style="1" customWidth="1"/>
    <col min="5642" max="5642" width="0" style="1" hidden="1" customWidth="1"/>
    <col min="5643" max="5643" width="5.42578125" style="1" customWidth="1"/>
    <col min="5644" max="5886" width="9.140625" style="1"/>
    <col min="5887" max="5887" width="12.42578125" style="1" customWidth="1"/>
    <col min="5888" max="5888" width="19.7109375" style="1" customWidth="1"/>
    <col min="5889" max="5889" width="18.28515625" style="1" customWidth="1"/>
    <col min="5890" max="5890" width="16.140625" style="1" bestFit="1" customWidth="1"/>
    <col min="5891" max="5891" width="7" style="1" customWidth="1"/>
    <col min="5892" max="5892" width="5.85546875" style="1" customWidth="1"/>
    <col min="5893" max="5893" width="6.85546875" style="1" customWidth="1"/>
    <col min="5894" max="5894" width="7.5703125" style="1" customWidth="1"/>
    <col min="5895" max="5895" width="5.85546875" style="1" customWidth="1"/>
    <col min="5896" max="5896" width="4.42578125" style="1" customWidth="1"/>
    <col min="5897" max="5897" width="4.7109375" style="1" customWidth="1"/>
    <col min="5898" max="5898" width="0" style="1" hidden="1" customWidth="1"/>
    <col min="5899" max="5899" width="5.42578125" style="1" customWidth="1"/>
    <col min="5900" max="6142" width="9.140625" style="1"/>
    <col min="6143" max="6143" width="12.42578125" style="1" customWidth="1"/>
    <col min="6144" max="6144" width="19.7109375" style="1" customWidth="1"/>
    <col min="6145" max="6145" width="18.28515625" style="1" customWidth="1"/>
    <col min="6146" max="6146" width="16.140625" style="1" bestFit="1" customWidth="1"/>
    <col min="6147" max="6147" width="7" style="1" customWidth="1"/>
    <col min="6148" max="6148" width="5.85546875" style="1" customWidth="1"/>
    <col min="6149" max="6149" width="6.85546875" style="1" customWidth="1"/>
    <col min="6150" max="6150" width="7.5703125" style="1" customWidth="1"/>
    <col min="6151" max="6151" width="5.85546875" style="1" customWidth="1"/>
    <col min="6152" max="6152" width="4.42578125" style="1" customWidth="1"/>
    <col min="6153" max="6153" width="4.7109375" style="1" customWidth="1"/>
    <col min="6154" max="6154" width="0" style="1" hidden="1" customWidth="1"/>
    <col min="6155" max="6155" width="5.42578125" style="1" customWidth="1"/>
    <col min="6156" max="6398" width="9.140625" style="1"/>
    <col min="6399" max="6399" width="12.42578125" style="1" customWidth="1"/>
    <col min="6400" max="6400" width="19.7109375" style="1" customWidth="1"/>
    <col min="6401" max="6401" width="18.28515625" style="1" customWidth="1"/>
    <col min="6402" max="6402" width="16.140625" style="1" bestFit="1" customWidth="1"/>
    <col min="6403" max="6403" width="7" style="1" customWidth="1"/>
    <col min="6404" max="6404" width="5.85546875" style="1" customWidth="1"/>
    <col min="6405" max="6405" width="6.85546875" style="1" customWidth="1"/>
    <col min="6406" max="6406" width="7.5703125" style="1" customWidth="1"/>
    <col min="6407" max="6407" width="5.85546875" style="1" customWidth="1"/>
    <col min="6408" max="6408" width="4.42578125" style="1" customWidth="1"/>
    <col min="6409" max="6409" width="4.7109375" style="1" customWidth="1"/>
    <col min="6410" max="6410" width="0" style="1" hidden="1" customWidth="1"/>
    <col min="6411" max="6411" width="5.42578125" style="1" customWidth="1"/>
    <col min="6412" max="6654" width="9.140625" style="1"/>
    <col min="6655" max="6655" width="12.42578125" style="1" customWidth="1"/>
    <col min="6656" max="6656" width="19.7109375" style="1" customWidth="1"/>
    <col min="6657" max="6657" width="18.28515625" style="1" customWidth="1"/>
    <col min="6658" max="6658" width="16.140625" style="1" bestFit="1" customWidth="1"/>
    <col min="6659" max="6659" width="7" style="1" customWidth="1"/>
    <col min="6660" max="6660" width="5.85546875" style="1" customWidth="1"/>
    <col min="6661" max="6661" width="6.85546875" style="1" customWidth="1"/>
    <col min="6662" max="6662" width="7.5703125" style="1" customWidth="1"/>
    <col min="6663" max="6663" width="5.85546875" style="1" customWidth="1"/>
    <col min="6664" max="6664" width="4.42578125" style="1" customWidth="1"/>
    <col min="6665" max="6665" width="4.7109375" style="1" customWidth="1"/>
    <col min="6666" max="6666" width="0" style="1" hidden="1" customWidth="1"/>
    <col min="6667" max="6667" width="5.42578125" style="1" customWidth="1"/>
    <col min="6668" max="6910" width="9.140625" style="1"/>
    <col min="6911" max="6911" width="12.42578125" style="1" customWidth="1"/>
    <col min="6912" max="6912" width="19.7109375" style="1" customWidth="1"/>
    <col min="6913" max="6913" width="18.28515625" style="1" customWidth="1"/>
    <col min="6914" max="6914" width="16.140625" style="1" bestFit="1" customWidth="1"/>
    <col min="6915" max="6915" width="7" style="1" customWidth="1"/>
    <col min="6916" max="6916" width="5.85546875" style="1" customWidth="1"/>
    <col min="6917" max="6917" width="6.85546875" style="1" customWidth="1"/>
    <col min="6918" max="6918" width="7.5703125" style="1" customWidth="1"/>
    <col min="6919" max="6919" width="5.85546875" style="1" customWidth="1"/>
    <col min="6920" max="6920" width="4.42578125" style="1" customWidth="1"/>
    <col min="6921" max="6921" width="4.7109375" style="1" customWidth="1"/>
    <col min="6922" max="6922" width="0" style="1" hidden="1" customWidth="1"/>
    <col min="6923" max="6923" width="5.42578125" style="1" customWidth="1"/>
    <col min="6924" max="7166" width="9.140625" style="1"/>
    <col min="7167" max="7167" width="12.42578125" style="1" customWidth="1"/>
    <col min="7168" max="7168" width="19.7109375" style="1" customWidth="1"/>
    <col min="7169" max="7169" width="18.28515625" style="1" customWidth="1"/>
    <col min="7170" max="7170" width="16.140625" style="1" bestFit="1" customWidth="1"/>
    <col min="7171" max="7171" width="7" style="1" customWidth="1"/>
    <col min="7172" max="7172" width="5.85546875" style="1" customWidth="1"/>
    <col min="7173" max="7173" width="6.85546875" style="1" customWidth="1"/>
    <col min="7174" max="7174" width="7.5703125" style="1" customWidth="1"/>
    <col min="7175" max="7175" width="5.85546875" style="1" customWidth="1"/>
    <col min="7176" max="7176" width="4.42578125" style="1" customWidth="1"/>
    <col min="7177" max="7177" width="4.7109375" style="1" customWidth="1"/>
    <col min="7178" max="7178" width="0" style="1" hidden="1" customWidth="1"/>
    <col min="7179" max="7179" width="5.42578125" style="1" customWidth="1"/>
    <col min="7180" max="7422" width="9.140625" style="1"/>
    <col min="7423" max="7423" width="12.42578125" style="1" customWidth="1"/>
    <col min="7424" max="7424" width="19.7109375" style="1" customWidth="1"/>
    <col min="7425" max="7425" width="18.28515625" style="1" customWidth="1"/>
    <col min="7426" max="7426" width="16.140625" style="1" bestFit="1" customWidth="1"/>
    <col min="7427" max="7427" width="7" style="1" customWidth="1"/>
    <col min="7428" max="7428" width="5.85546875" style="1" customWidth="1"/>
    <col min="7429" max="7429" width="6.85546875" style="1" customWidth="1"/>
    <col min="7430" max="7430" width="7.5703125" style="1" customWidth="1"/>
    <col min="7431" max="7431" width="5.85546875" style="1" customWidth="1"/>
    <col min="7432" max="7432" width="4.42578125" style="1" customWidth="1"/>
    <col min="7433" max="7433" width="4.7109375" style="1" customWidth="1"/>
    <col min="7434" max="7434" width="0" style="1" hidden="1" customWidth="1"/>
    <col min="7435" max="7435" width="5.42578125" style="1" customWidth="1"/>
    <col min="7436" max="7678" width="9.140625" style="1"/>
    <col min="7679" max="7679" width="12.42578125" style="1" customWidth="1"/>
    <col min="7680" max="7680" width="19.7109375" style="1" customWidth="1"/>
    <col min="7681" max="7681" width="18.28515625" style="1" customWidth="1"/>
    <col min="7682" max="7682" width="16.140625" style="1" bestFit="1" customWidth="1"/>
    <col min="7683" max="7683" width="7" style="1" customWidth="1"/>
    <col min="7684" max="7684" width="5.85546875" style="1" customWidth="1"/>
    <col min="7685" max="7685" width="6.85546875" style="1" customWidth="1"/>
    <col min="7686" max="7686" width="7.5703125" style="1" customWidth="1"/>
    <col min="7687" max="7687" width="5.85546875" style="1" customWidth="1"/>
    <col min="7688" max="7688" width="4.42578125" style="1" customWidth="1"/>
    <col min="7689" max="7689" width="4.7109375" style="1" customWidth="1"/>
    <col min="7690" max="7690" width="0" style="1" hidden="1" customWidth="1"/>
    <col min="7691" max="7691" width="5.42578125" style="1" customWidth="1"/>
    <col min="7692" max="7934" width="9.140625" style="1"/>
    <col min="7935" max="7935" width="12.42578125" style="1" customWidth="1"/>
    <col min="7936" max="7936" width="19.7109375" style="1" customWidth="1"/>
    <col min="7937" max="7937" width="18.28515625" style="1" customWidth="1"/>
    <col min="7938" max="7938" width="16.140625" style="1" bestFit="1" customWidth="1"/>
    <col min="7939" max="7939" width="7" style="1" customWidth="1"/>
    <col min="7940" max="7940" width="5.85546875" style="1" customWidth="1"/>
    <col min="7941" max="7941" width="6.85546875" style="1" customWidth="1"/>
    <col min="7942" max="7942" width="7.5703125" style="1" customWidth="1"/>
    <col min="7943" max="7943" width="5.85546875" style="1" customWidth="1"/>
    <col min="7944" max="7944" width="4.42578125" style="1" customWidth="1"/>
    <col min="7945" max="7945" width="4.7109375" style="1" customWidth="1"/>
    <col min="7946" max="7946" width="0" style="1" hidden="1" customWidth="1"/>
    <col min="7947" max="7947" width="5.42578125" style="1" customWidth="1"/>
    <col min="7948" max="8190" width="9.140625" style="1"/>
    <col min="8191" max="8191" width="12.42578125" style="1" customWidth="1"/>
    <col min="8192" max="8192" width="19.7109375" style="1" customWidth="1"/>
    <col min="8193" max="8193" width="18.28515625" style="1" customWidth="1"/>
    <col min="8194" max="8194" width="16.140625" style="1" bestFit="1" customWidth="1"/>
    <col min="8195" max="8195" width="7" style="1" customWidth="1"/>
    <col min="8196" max="8196" width="5.85546875" style="1" customWidth="1"/>
    <col min="8197" max="8197" width="6.85546875" style="1" customWidth="1"/>
    <col min="8198" max="8198" width="7.5703125" style="1" customWidth="1"/>
    <col min="8199" max="8199" width="5.85546875" style="1" customWidth="1"/>
    <col min="8200" max="8200" width="4.42578125" style="1" customWidth="1"/>
    <col min="8201" max="8201" width="4.7109375" style="1" customWidth="1"/>
    <col min="8202" max="8202" width="0" style="1" hidden="1" customWidth="1"/>
    <col min="8203" max="8203" width="5.42578125" style="1" customWidth="1"/>
    <col min="8204" max="8446" width="9.140625" style="1"/>
    <col min="8447" max="8447" width="12.42578125" style="1" customWidth="1"/>
    <col min="8448" max="8448" width="19.7109375" style="1" customWidth="1"/>
    <col min="8449" max="8449" width="18.28515625" style="1" customWidth="1"/>
    <col min="8450" max="8450" width="16.140625" style="1" bestFit="1" customWidth="1"/>
    <col min="8451" max="8451" width="7" style="1" customWidth="1"/>
    <col min="8452" max="8452" width="5.85546875" style="1" customWidth="1"/>
    <col min="8453" max="8453" width="6.85546875" style="1" customWidth="1"/>
    <col min="8454" max="8454" width="7.5703125" style="1" customWidth="1"/>
    <col min="8455" max="8455" width="5.85546875" style="1" customWidth="1"/>
    <col min="8456" max="8456" width="4.42578125" style="1" customWidth="1"/>
    <col min="8457" max="8457" width="4.7109375" style="1" customWidth="1"/>
    <col min="8458" max="8458" width="0" style="1" hidden="1" customWidth="1"/>
    <col min="8459" max="8459" width="5.42578125" style="1" customWidth="1"/>
    <col min="8460" max="8702" width="9.140625" style="1"/>
    <col min="8703" max="8703" width="12.42578125" style="1" customWidth="1"/>
    <col min="8704" max="8704" width="19.7109375" style="1" customWidth="1"/>
    <col min="8705" max="8705" width="18.28515625" style="1" customWidth="1"/>
    <col min="8706" max="8706" width="16.140625" style="1" bestFit="1" customWidth="1"/>
    <col min="8707" max="8707" width="7" style="1" customWidth="1"/>
    <col min="8708" max="8708" width="5.85546875" style="1" customWidth="1"/>
    <col min="8709" max="8709" width="6.85546875" style="1" customWidth="1"/>
    <col min="8710" max="8710" width="7.5703125" style="1" customWidth="1"/>
    <col min="8711" max="8711" width="5.85546875" style="1" customWidth="1"/>
    <col min="8712" max="8712" width="4.42578125" style="1" customWidth="1"/>
    <col min="8713" max="8713" width="4.7109375" style="1" customWidth="1"/>
    <col min="8714" max="8714" width="0" style="1" hidden="1" customWidth="1"/>
    <col min="8715" max="8715" width="5.42578125" style="1" customWidth="1"/>
    <col min="8716" max="8958" width="9.140625" style="1"/>
    <col min="8959" max="8959" width="12.42578125" style="1" customWidth="1"/>
    <col min="8960" max="8960" width="19.7109375" style="1" customWidth="1"/>
    <col min="8961" max="8961" width="18.28515625" style="1" customWidth="1"/>
    <col min="8962" max="8962" width="16.140625" style="1" bestFit="1" customWidth="1"/>
    <col min="8963" max="8963" width="7" style="1" customWidth="1"/>
    <col min="8964" max="8964" width="5.85546875" style="1" customWidth="1"/>
    <col min="8965" max="8965" width="6.85546875" style="1" customWidth="1"/>
    <col min="8966" max="8966" width="7.5703125" style="1" customWidth="1"/>
    <col min="8967" max="8967" width="5.85546875" style="1" customWidth="1"/>
    <col min="8968" max="8968" width="4.42578125" style="1" customWidth="1"/>
    <col min="8969" max="8969" width="4.7109375" style="1" customWidth="1"/>
    <col min="8970" max="8970" width="0" style="1" hidden="1" customWidth="1"/>
    <col min="8971" max="8971" width="5.42578125" style="1" customWidth="1"/>
    <col min="8972" max="9214" width="9.140625" style="1"/>
    <col min="9215" max="9215" width="12.42578125" style="1" customWidth="1"/>
    <col min="9216" max="9216" width="19.7109375" style="1" customWidth="1"/>
    <col min="9217" max="9217" width="18.28515625" style="1" customWidth="1"/>
    <col min="9218" max="9218" width="16.140625" style="1" bestFit="1" customWidth="1"/>
    <col min="9219" max="9219" width="7" style="1" customWidth="1"/>
    <col min="9220" max="9220" width="5.85546875" style="1" customWidth="1"/>
    <col min="9221" max="9221" width="6.85546875" style="1" customWidth="1"/>
    <col min="9222" max="9222" width="7.5703125" style="1" customWidth="1"/>
    <col min="9223" max="9223" width="5.85546875" style="1" customWidth="1"/>
    <col min="9224" max="9224" width="4.42578125" style="1" customWidth="1"/>
    <col min="9225" max="9225" width="4.7109375" style="1" customWidth="1"/>
    <col min="9226" max="9226" width="0" style="1" hidden="1" customWidth="1"/>
    <col min="9227" max="9227" width="5.42578125" style="1" customWidth="1"/>
    <col min="9228" max="9470" width="9.140625" style="1"/>
    <col min="9471" max="9471" width="12.42578125" style="1" customWidth="1"/>
    <col min="9472" max="9472" width="19.7109375" style="1" customWidth="1"/>
    <col min="9473" max="9473" width="18.28515625" style="1" customWidth="1"/>
    <col min="9474" max="9474" width="16.140625" style="1" bestFit="1" customWidth="1"/>
    <col min="9475" max="9475" width="7" style="1" customWidth="1"/>
    <col min="9476" max="9476" width="5.85546875" style="1" customWidth="1"/>
    <col min="9477" max="9477" width="6.85546875" style="1" customWidth="1"/>
    <col min="9478" max="9478" width="7.5703125" style="1" customWidth="1"/>
    <col min="9479" max="9479" width="5.85546875" style="1" customWidth="1"/>
    <col min="9480" max="9480" width="4.42578125" style="1" customWidth="1"/>
    <col min="9481" max="9481" width="4.7109375" style="1" customWidth="1"/>
    <col min="9482" max="9482" width="0" style="1" hidden="1" customWidth="1"/>
    <col min="9483" max="9483" width="5.42578125" style="1" customWidth="1"/>
    <col min="9484" max="9726" width="9.140625" style="1"/>
    <col min="9727" max="9727" width="12.42578125" style="1" customWidth="1"/>
    <col min="9728" max="9728" width="19.7109375" style="1" customWidth="1"/>
    <col min="9729" max="9729" width="18.28515625" style="1" customWidth="1"/>
    <col min="9730" max="9730" width="16.140625" style="1" bestFit="1" customWidth="1"/>
    <col min="9731" max="9731" width="7" style="1" customWidth="1"/>
    <col min="9732" max="9732" width="5.85546875" style="1" customWidth="1"/>
    <col min="9733" max="9733" width="6.85546875" style="1" customWidth="1"/>
    <col min="9734" max="9734" width="7.5703125" style="1" customWidth="1"/>
    <col min="9735" max="9735" width="5.85546875" style="1" customWidth="1"/>
    <col min="9736" max="9736" width="4.42578125" style="1" customWidth="1"/>
    <col min="9737" max="9737" width="4.7109375" style="1" customWidth="1"/>
    <col min="9738" max="9738" width="0" style="1" hidden="1" customWidth="1"/>
    <col min="9739" max="9739" width="5.42578125" style="1" customWidth="1"/>
    <col min="9740" max="9982" width="9.140625" style="1"/>
    <col min="9983" max="9983" width="12.42578125" style="1" customWidth="1"/>
    <col min="9984" max="9984" width="19.7109375" style="1" customWidth="1"/>
    <col min="9985" max="9985" width="18.28515625" style="1" customWidth="1"/>
    <col min="9986" max="9986" width="16.140625" style="1" bestFit="1" customWidth="1"/>
    <col min="9987" max="9987" width="7" style="1" customWidth="1"/>
    <col min="9988" max="9988" width="5.85546875" style="1" customWidth="1"/>
    <col min="9989" max="9989" width="6.85546875" style="1" customWidth="1"/>
    <col min="9990" max="9990" width="7.5703125" style="1" customWidth="1"/>
    <col min="9991" max="9991" width="5.85546875" style="1" customWidth="1"/>
    <col min="9992" max="9992" width="4.42578125" style="1" customWidth="1"/>
    <col min="9993" max="9993" width="4.7109375" style="1" customWidth="1"/>
    <col min="9994" max="9994" width="0" style="1" hidden="1" customWidth="1"/>
    <col min="9995" max="9995" width="5.42578125" style="1" customWidth="1"/>
    <col min="9996" max="10238" width="9.140625" style="1"/>
    <col min="10239" max="10239" width="12.42578125" style="1" customWidth="1"/>
    <col min="10240" max="10240" width="19.7109375" style="1" customWidth="1"/>
    <col min="10241" max="10241" width="18.28515625" style="1" customWidth="1"/>
    <col min="10242" max="10242" width="16.140625" style="1" bestFit="1" customWidth="1"/>
    <col min="10243" max="10243" width="7" style="1" customWidth="1"/>
    <col min="10244" max="10244" width="5.85546875" style="1" customWidth="1"/>
    <col min="10245" max="10245" width="6.85546875" style="1" customWidth="1"/>
    <col min="10246" max="10246" width="7.5703125" style="1" customWidth="1"/>
    <col min="10247" max="10247" width="5.85546875" style="1" customWidth="1"/>
    <col min="10248" max="10248" width="4.42578125" style="1" customWidth="1"/>
    <col min="10249" max="10249" width="4.7109375" style="1" customWidth="1"/>
    <col min="10250" max="10250" width="0" style="1" hidden="1" customWidth="1"/>
    <col min="10251" max="10251" width="5.42578125" style="1" customWidth="1"/>
    <col min="10252" max="10494" width="9.140625" style="1"/>
    <col min="10495" max="10495" width="12.42578125" style="1" customWidth="1"/>
    <col min="10496" max="10496" width="19.7109375" style="1" customWidth="1"/>
    <col min="10497" max="10497" width="18.28515625" style="1" customWidth="1"/>
    <col min="10498" max="10498" width="16.140625" style="1" bestFit="1" customWidth="1"/>
    <col min="10499" max="10499" width="7" style="1" customWidth="1"/>
    <col min="10500" max="10500" width="5.85546875" style="1" customWidth="1"/>
    <col min="10501" max="10501" width="6.85546875" style="1" customWidth="1"/>
    <col min="10502" max="10502" width="7.5703125" style="1" customWidth="1"/>
    <col min="10503" max="10503" width="5.85546875" style="1" customWidth="1"/>
    <col min="10504" max="10504" width="4.42578125" style="1" customWidth="1"/>
    <col min="10505" max="10505" width="4.7109375" style="1" customWidth="1"/>
    <col min="10506" max="10506" width="0" style="1" hidden="1" customWidth="1"/>
    <col min="10507" max="10507" width="5.42578125" style="1" customWidth="1"/>
    <col min="10508" max="10750" width="9.140625" style="1"/>
    <col min="10751" max="10751" width="12.42578125" style="1" customWidth="1"/>
    <col min="10752" max="10752" width="19.7109375" style="1" customWidth="1"/>
    <col min="10753" max="10753" width="18.28515625" style="1" customWidth="1"/>
    <col min="10754" max="10754" width="16.140625" style="1" bestFit="1" customWidth="1"/>
    <col min="10755" max="10755" width="7" style="1" customWidth="1"/>
    <col min="10756" max="10756" width="5.85546875" style="1" customWidth="1"/>
    <col min="10757" max="10757" width="6.85546875" style="1" customWidth="1"/>
    <col min="10758" max="10758" width="7.5703125" style="1" customWidth="1"/>
    <col min="10759" max="10759" width="5.85546875" style="1" customWidth="1"/>
    <col min="10760" max="10760" width="4.42578125" style="1" customWidth="1"/>
    <col min="10761" max="10761" width="4.7109375" style="1" customWidth="1"/>
    <col min="10762" max="10762" width="0" style="1" hidden="1" customWidth="1"/>
    <col min="10763" max="10763" width="5.42578125" style="1" customWidth="1"/>
    <col min="10764" max="11006" width="9.140625" style="1"/>
    <col min="11007" max="11007" width="12.42578125" style="1" customWidth="1"/>
    <col min="11008" max="11008" width="19.7109375" style="1" customWidth="1"/>
    <col min="11009" max="11009" width="18.28515625" style="1" customWidth="1"/>
    <col min="11010" max="11010" width="16.140625" style="1" bestFit="1" customWidth="1"/>
    <col min="11011" max="11011" width="7" style="1" customWidth="1"/>
    <col min="11012" max="11012" width="5.85546875" style="1" customWidth="1"/>
    <col min="11013" max="11013" width="6.85546875" style="1" customWidth="1"/>
    <col min="11014" max="11014" width="7.5703125" style="1" customWidth="1"/>
    <col min="11015" max="11015" width="5.85546875" style="1" customWidth="1"/>
    <col min="11016" max="11016" width="4.42578125" style="1" customWidth="1"/>
    <col min="11017" max="11017" width="4.7109375" style="1" customWidth="1"/>
    <col min="11018" max="11018" width="0" style="1" hidden="1" customWidth="1"/>
    <col min="11019" max="11019" width="5.42578125" style="1" customWidth="1"/>
    <col min="11020" max="11262" width="9.140625" style="1"/>
    <col min="11263" max="11263" width="12.42578125" style="1" customWidth="1"/>
    <col min="11264" max="11264" width="19.7109375" style="1" customWidth="1"/>
    <col min="11265" max="11265" width="18.28515625" style="1" customWidth="1"/>
    <col min="11266" max="11266" width="16.140625" style="1" bestFit="1" customWidth="1"/>
    <col min="11267" max="11267" width="7" style="1" customWidth="1"/>
    <col min="11268" max="11268" width="5.85546875" style="1" customWidth="1"/>
    <col min="11269" max="11269" width="6.85546875" style="1" customWidth="1"/>
    <col min="11270" max="11270" width="7.5703125" style="1" customWidth="1"/>
    <col min="11271" max="11271" width="5.85546875" style="1" customWidth="1"/>
    <col min="11272" max="11272" width="4.42578125" style="1" customWidth="1"/>
    <col min="11273" max="11273" width="4.7109375" style="1" customWidth="1"/>
    <col min="11274" max="11274" width="0" style="1" hidden="1" customWidth="1"/>
    <col min="11275" max="11275" width="5.42578125" style="1" customWidth="1"/>
    <col min="11276" max="11518" width="9.140625" style="1"/>
    <col min="11519" max="11519" width="12.42578125" style="1" customWidth="1"/>
    <col min="11520" max="11520" width="19.7109375" style="1" customWidth="1"/>
    <col min="11521" max="11521" width="18.28515625" style="1" customWidth="1"/>
    <col min="11522" max="11522" width="16.140625" style="1" bestFit="1" customWidth="1"/>
    <col min="11523" max="11523" width="7" style="1" customWidth="1"/>
    <col min="11524" max="11524" width="5.85546875" style="1" customWidth="1"/>
    <col min="11525" max="11525" width="6.85546875" style="1" customWidth="1"/>
    <col min="11526" max="11526" width="7.5703125" style="1" customWidth="1"/>
    <col min="11527" max="11527" width="5.85546875" style="1" customWidth="1"/>
    <col min="11528" max="11528" width="4.42578125" style="1" customWidth="1"/>
    <col min="11529" max="11529" width="4.7109375" style="1" customWidth="1"/>
    <col min="11530" max="11530" width="0" style="1" hidden="1" customWidth="1"/>
    <col min="11531" max="11531" width="5.42578125" style="1" customWidth="1"/>
    <col min="11532" max="11774" width="9.140625" style="1"/>
    <col min="11775" max="11775" width="12.42578125" style="1" customWidth="1"/>
    <col min="11776" max="11776" width="19.7109375" style="1" customWidth="1"/>
    <col min="11777" max="11777" width="18.28515625" style="1" customWidth="1"/>
    <col min="11778" max="11778" width="16.140625" style="1" bestFit="1" customWidth="1"/>
    <col min="11779" max="11779" width="7" style="1" customWidth="1"/>
    <col min="11780" max="11780" width="5.85546875" style="1" customWidth="1"/>
    <col min="11781" max="11781" width="6.85546875" style="1" customWidth="1"/>
    <col min="11782" max="11782" width="7.5703125" style="1" customWidth="1"/>
    <col min="11783" max="11783" width="5.85546875" style="1" customWidth="1"/>
    <col min="11784" max="11784" width="4.42578125" style="1" customWidth="1"/>
    <col min="11785" max="11785" width="4.7109375" style="1" customWidth="1"/>
    <col min="11786" max="11786" width="0" style="1" hidden="1" customWidth="1"/>
    <col min="11787" max="11787" width="5.42578125" style="1" customWidth="1"/>
    <col min="11788" max="12030" width="9.140625" style="1"/>
    <col min="12031" max="12031" width="12.42578125" style="1" customWidth="1"/>
    <col min="12032" max="12032" width="19.7109375" style="1" customWidth="1"/>
    <col min="12033" max="12033" width="18.28515625" style="1" customWidth="1"/>
    <col min="12034" max="12034" width="16.140625" style="1" bestFit="1" customWidth="1"/>
    <col min="12035" max="12035" width="7" style="1" customWidth="1"/>
    <col min="12036" max="12036" width="5.85546875" style="1" customWidth="1"/>
    <col min="12037" max="12037" width="6.85546875" style="1" customWidth="1"/>
    <col min="12038" max="12038" width="7.5703125" style="1" customWidth="1"/>
    <col min="12039" max="12039" width="5.85546875" style="1" customWidth="1"/>
    <col min="12040" max="12040" width="4.42578125" style="1" customWidth="1"/>
    <col min="12041" max="12041" width="4.7109375" style="1" customWidth="1"/>
    <col min="12042" max="12042" width="0" style="1" hidden="1" customWidth="1"/>
    <col min="12043" max="12043" width="5.42578125" style="1" customWidth="1"/>
    <col min="12044" max="12286" width="9.140625" style="1"/>
    <col min="12287" max="12287" width="12.42578125" style="1" customWidth="1"/>
    <col min="12288" max="12288" width="19.7109375" style="1" customWidth="1"/>
    <col min="12289" max="12289" width="18.28515625" style="1" customWidth="1"/>
    <col min="12290" max="12290" width="16.140625" style="1" bestFit="1" customWidth="1"/>
    <col min="12291" max="12291" width="7" style="1" customWidth="1"/>
    <col min="12292" max="12292" width="5.85546875" style="1" customWidth="1"/>
    <col min="12293" max="12293" width="6.85546875" style="1" customWidth="1"/>
    <col min="12294" max="12294" width="7.5703125" style="1" customWidth="1"/>
    <col min="12295" max="12295" width="5.85546875" style="1" customWidth="1"/>
    <col min="12296" max="12296" width="4.42578125" style="1" customWidth="1"/>
    <col min="12297" max="12297" width="4.7109375" style="1" customWidth="1"/>
    <col min="12298" max="12298" width="0" style="1" hidden="1" customWidth="1"/>
    <col min="12299" max="12299" width="5.42578125" style="1" customWidth="1"/>
    <col min="12300" max="12542" width="9.140625" style="1"/>
    <col min="12543" max="12543" width="12.42578125" style="1" customWidth="1"/>
    <col min="12544" max="12544" width="19.7109375" style="1" customWidth="1"/>
    <col min="12545" max="12545" width="18.28515625" style="1" customWidth="1"/>
    <col min="12546" max="12546" width="16.140625" style="1" bestFit="1" customWidth="1"/>
    <col min="12547" max="12547" width="7" style="1" customWidth="1"/>
    <col min="12548" max="12548" width="5.85546875" style="1" customWidth="1"/>
    <col min="12549" max="12549" width="6.85546875" style="1" customWidth="1"/>
    <col min="12550" max="12550" width="7.5703125" style="1" customWidth="1"/>
    <col min="12551" max="12551" width="5.85546875" style="1" customWidth="1"/>
    <col min="12552" max="12552" width="4.42578125" style="1" customWidth="1"/>
    <col min="12553" max="12553" width="4.7109375" style="1" customWidth="1"/>
    <col min="12554" max="12554" width="0" style="1" hidden="1" customWidth="1"/>
    <col min="12555" max="12555" width="5.42578125" style="1" customWidth="1"/>
    <col min="12556" max="12798" width="9.140625" style="1"/>
    <col min="12799" max="12799" width="12.42578125" style="1" customWidth="1"/>
    <col min="12800" max="12800" width="19.7109375" style="1" customWidth="1"/>
    <col min="12801" max="12801" width="18.28515625" style="1" customWidth="1"/>
    <col min="12802" max="12802" width="16.140625" style="1" bestFit="1" customWidth="1"/>
    <col min="12803" max="12803" width="7" style="1" customWidth="1"/>
    <col min="12804" max="12804" width="5.85546875" style="1" customWidth="1"/>
    <col min="12805" max="12805" width="6.85546875" style="1" customWidth="1"/>
    <col min="12806" max="12806" width="7.5703125" style="1" customWidth="1"/>
    <col min="12807" max="12807" width="5.85546875" style="1" customWidth="1"/>
    <col min="12808" max="12808" width="4.42578125" style="1" customWidth="1"/>
    <col min="12809" max="12809" width="4.7109375" style="1" customWidth="1"/>
    <col min="12810" max="12810" width="0" style="1" hidden="1" customWidth="1"/>
    <col min="12811" max="12811" width="5.42578125" style="1" customWidth="1"/>
    <col min="12812" max="13054" width="9.140625" style="1"/>
    <col min="13055" max="13055" width="12.42578125" style="1" customWidth="1"/>
    <col min="13056" max="13056" width="19.7109375" style="1" customWidth="1"/>
    <col min="13057" max="13057" width="18.28515625" style="1" customWidth="1"/>
    <col min="13058" max="13058" width="16.140625" style="1" bestFit="1" customWidth="1"/>
    <col min="13059" max="13059" width="7" style="1" customWidth="1"/>
    <col min="13060" max="13060" width="5.85546875" style="1" customWidth="1"/>
    <col min="13061" max="13061" width="6.85546875" style="1" customWidth="1"/>
    <col min="13062" max="13062" width="7.5703125" style="1" customWidth="1"/>
    <col min="13063" max="13063" width="5.85546875" style="1" customWidth="1"/>
    <col min="13064" max="13064" width="4.42578125" style="1" customWidth="1"/>
    <col min="13065" max="13065" width="4.7109375" style="1" customWidth="1"/>
    <col min="13066" max="13066" width="0" style="1" hidden="1" customWidth="1"/>
    <col min="13067" max="13067" width="5.42578125" style="1" customWidth="1"/>
    <col min="13068" max="13310" width="9.140625" style="1"/>
    <col min="13311" max="13311" width="12.42578125" style="1" customWidth="1"/>
    <col min="13312" max="13312" width="19.7109375" style="1" customWidth="1"/>
    <col min="13313" max="13313" width="18.28515625" style="1" customWidth="1"/>
    <col min="13314" max="13314" width="16.140625" style="1" bestFit="1" customWidth="1"/>
    <col min="13315" max="13315" width="7" style="1" customWidth="1"/>
    <col min="13316" max="13316" width="5.85546875" style="1" customWidth="1"/>
    <col min="13317" max="13317" width="6.85546875" style="1" customWidth="1"/>
    <col min="13318" max="13318" width="7.5703125" style="1" customWidth="1"/>
    <col min="13319" max="13319" width="5.85546875" style="1" customWidth="1"/>
    <col min="13320" max="13320" width="4.42578125" style="1" customWidth="1"/>
    <col min="13321" max="13321" width="4.7109375" style="1" customWidth="1"/>
    <col min="13322" max="13322" width="0" style="1" hidden="1" customWidth="1"/>
    <col min="13323" max="13323" width="5.42578125" style="1" customWidth="1"/>
    <col min="13324" max="13566" width="9.140625" style="1"/>
    <col min="13567" max="13567" width="12.42578125" style="1" customWidth="1"/>
    <col min="13568" max="13568" width="19.7109375" style="1" customWidth="1"/>
    <col min="13569" max="13569" width="18.28515625" style="1" customWidth="1"/>
    <col min="13570" max="13570" width="16.140625" style="1" bestFit="1" customWidth="1"/>
    <col min="13571" max="13571" width="7" style="1" customWidth="1"/>
    <col min="13572" max="13572" width="5.85546875" style="1" customWidth="1"/>
    <col min="13573" max="13573" width="6.85546875" style="1" customWidth="1"/>
    <col min="13574" max="13574" width="7.5703125" style="1" customWidth="1"/>
    <col min="13575" max="13575" width="5.85546875" style="1" customWidth="1"/>
    <col min="13576" max="13576" width="4.42578125" style="1" customWidth="1"/>
    <col min="13577" max="13577" width="4.7109375" style="1" customWidth="1"/>
    <col min="13578" max="13578" width="0" style="1" hidden="1" customWidth="1"/>
    <col min="13579" max="13579" width="5.42578125" style="1" customWidth="1"/>
    <col min="13580" max="13822" width="9.140625" style="1"/>
    <col min="13823" max="13823" width="12.42578125" style="1" customWidth="1"/>
    <col min="13824" max="13824" width="19.7109375" style="1" customWidth="1"/>
    <col min="13825" max="13825" width="18.28515625" style="1" customWidth="1"/>
    <col min="13826" max="13826" width="16.140625" style="1" bestFit="1" customWidth="1"/>
    <col min="13827" max="13827" width="7" style="1" customWidth="1"/>
    <col min="13828" max="13828" width="5.85546875" style="1" customWidth="1"/>
    <col min="13829" max="13829" width="6.85546875" style="1" customWidth="1"/>
    <col min="13830" max="13830" width="7.5703125" style="1" customWidth="1"/>
    <col min="13831" max="13831" width="5.85546875" style="1" customWidth="1"/>
    <col min="13832" max="13832" width="4.42578125" style="1" customWidth="1"/>
    <col min="13833" max="13833" width="4.7109375" style="1" customWidth="1"/>
    <col min="13834" max="13834" width="0" style="1" hidden="1" customWidth="1"/>
    <col min="13835" max="13835" width="5.42578125" style="1" customWidth="1"/>
    <col min="13836" max="14078" width="9.140625" style="1"/>
    <col min="14079" max="14079" width="12.42578125" style="1" customWidth="1"/>
    <col min="14080" max="14080" width="19.7109375" style="1" customWidth="1"/>
    <col min="14081" max="14081" width="18.28515625" style="1" customWidth="1"/>
    <col min="14082" max="14082" width="16.140625" style="1" bestFit="1" customWidth="1"/>
    <col min="14083" max="14083" width="7" style="1" customWidth="1"/>
    <col min="14084" max="14084" width="5.85546875" style="1" customWidth="1"/>
    <col min="14085" max="14085" width="6.85546875" style="1" customWidth="1"/>
    <col min="14086" max="14086" width="7.5703125" style="1" customWidth="1"/>
    <col min="14087" max="14087" width="5.85546875" style="1" customWidth="1"/>
    <col min="14088" max="14088" width="4.42578125" style="1" customWidth="1"/>
    <col min="14089" max="14089" width="4.7109375" style="1" customWidth="1"/>
    <col min="14090" max="14090" width="0" style="1" hidden="1" customWidth="1"/>
    <col min="14091" max="14091" width="5.42578125" style="1" customWidth="1"/>
    <col min="14092" max="14334" width="9.140625" style="1"/>
    <col min="14335" max="14335" width="12.42578125" style="1" customWidth="1"/>
    <col min="14336" max="14336" width="19.7109375" style="1" customWidth="1"/>
    <col min="14337" max="14337" width="18.28515625" style="1" customWidth="1"/>
    <col min="14338" max="14338" width="16.140625" style="1" bestFit="1" customWidth="1"/>
    <col min="14339" max="14339" width="7" style="1" customWidth="1"/>
    <col min="14340" max="14340" width="5.85546875" style="1" customWidth="1"/>
    <col min="14341" max="14341" width="6.85546875" style="1" customWidth="1"/>
    <col min="14342" max="14342" width="7.5703125" style="1" customWidth="1"/>
    <col min="14343" max="14343" width="5.85546875" style="1" customWidth="1"/>
    <col min="14344" max="14344" width="4.42578125" style="1" customWidth="1"/>
    <col min="14345" max="14345" width="4.7109375" style="1" customWidth="1"/>
    <col min="14346" max="14346" width="0" style="1" hidden="1" customWidth="1"/>
    <col min="14347" max="14347" width="5.42578125" style="1" customWidth="1"/>
    <col min="14348" max="14590" width="9.140625" style="1"/>
    <col min="14591" max="14591" width="12.42578125" style="1" customWidth="1"/>
    <col min="14592" max="14592" width="19.7109375" style="1" customWidth="1"/>
    <col min="14593" max="14593" width="18.28515625" style="1" customWidth="1"/>
    <col min="14594" max="14594" width="16.140625" style="1" bestFit="1" customWidth="1"/>
    <col min="14595" max="14595" width="7" style="1" customWidth="1"/>
    <col min="14596" max="14596" width="5.85546875" style="1" customWidth="1"/>
    <col min="14597" max="14597" width="6.85546875" style="1" customWidth="1"/>
    <col min="14598" max="14598" width="7.5703125" style="1" customWidth="1"/>
    <col min="14599" max="14599" width="5.85546875" style="1" customWidth="1"/>
    <col min="14600" max="14600" width="4.42578125" style="1" customWidth="1"/>
    <col min="14601" max="14601" width="4.7109375" style="1" customWidth="1"/>
    <col min="14602" max="14602" width="0" style="1" hidden="1" customWidth="1"/>
    <col min="14603" max="14603" width="5.42578125" style="1" customWidth="1"/>
    <col min="14604" max="14846" width="9.140625" style="1"/>
    <col min="14847" max="14847" width="12.42578125" style="1" customWidth="1"/>
    <col min="14848" max="14848" width="19.7109375" style="1" customWidth="1"/>
    <col min="14849" max="14849" width="18.28515625" style="1" customWidth="1"/>
    <col min="14850" max="14850" width="16.140625" style="1" bestFit="1" customWidth="1"/>
    <col min="14851" max="14851" width="7" style="1" customWidth="1"/>
    <col min="14852" max="14852" width="5.85546875" style="1" customWidth="1"/>
    <col min="14853" max="14853" width="6.85546875" style="1" customWidth="1"/>
    <col min="14854" max="14854" width="7.5703125" style="1" customWidth="1"/>
    <col min="14855" max="14855" width="5.85546875" style="1" customWidth="1"/>
    <col min="14856" max="14856" width="4.42578125" style="1" customWidth="1"/>
    <col min="14857" max="14857" width="4.7109375" style="1" customWidth="1"/>
    <col min="14858" max="14858" width="0" style="1" hidden="1" customWidth="1"/>
    <col min="14859" max="14859" width="5.42578125" style="1" customWidth="1"/>
    <col min="14860" max="15102" width="9.140625" style="1"/>
    <col min="15103" max="15103" width="12.42578125" style="1" customWidth="1"/>
    <col min="15104" max="15104" width="19.7109375" style="1" customWidth="1"/>
    <col min="15105" max="15105" width="18.28515625" style="1" customWidth="1"/>
    <col min="15106" max="15106" width="16.140625" style="1" bestFit="1" customWidth="1"/>
    <col min="15107" max="15107" width="7" style="1" customWidth="1"/>
    <col min="15108" max="15108" width="5.85546875" style="1" customWidth="1"/>
    <col min="15109" max="15109" width="6.85546875" style="1" customWidth="1"/>
    <col min="15110" max="15110" width="7.5703125" style="1" customWidth="1"/>
    <col min="15111" max="15111" width="5.85546875" style="1" customWidth="1"/>
    <col min="15112" max="15112" width="4.42578125" style="1" customWidth="1"/>
    <col min="15113" max="15113" width="4.7109375" style="1" customWidth="1"/>
    <col min="15114" max="15114" width="0" style="1" hidden="1" customWidth="1"/>
    <col min="15115" max="15115" width="5.42578125" style="1" customWidth="1"/>
    <col min="15116" max="15358" width="9.140625" style="1"/>
    <col min="15359" max="15359" width="12.42578125" style="1" customWidth="1"/>
    <col min="15360" max="15360" width="19.7109375" style="1" customWidth="1"/>
    <col min="15361" max="15361" width="18.28515625" style="1" customWidth="1"/>
    <col min="15362" max="15362" width="16.140625" style="1" bestFit="1" customWidth="1"/>
    <col min="15363" max="15363" width="7" style="1" customWidth="1"/>
    <col min="15364" max="15364" width="5.85546875" style="1" customWidth="1"/>
    <col min="15365" max="15365" width="6.85546875" style="1" customWidth="1"/>
    <col min="15366" max="15366" width="7.5703125" style="1" customWidth="1"/>
    <col min="15367" max="15367" width="5.85546875" style="1" customWidth="1"/>
    <col min="15368" max="15368" width="4.42578125" style="1" customWidth="1"/>
    <col min="15369" max="15369" width="4.7109375" style="1" customWidth="1"/>
    <col min="15370" max="15370" width="0" style="1" hidden="1" customWidth="1"/>
    <col min="15371" max="15371" width="5.42578125" style="1" customWidth="1"/>
    <col min="15372" max="15614" width="9.140625" style="1"/>
    <col min="15615" max="15615" width="12.42578125" style="1" customWidth="1"/>
    <col min="15616" max="15616" width="19.7109375" style="1" customWidth="1"/>
    <col min="15617" max="15617" width="18.28515625" style="1" customWidth="1"/>
    <col min="15618" max="15618" width="16.140625" style="1" bestFit="1" customWidth="1"/>
    <col min="15619" max="15619" width="7" style="1" customWidth="1"/>
    <col min="15620" max="15620" width="5.85546875" style="1" customWidth="1"/>
    <col min="15621" max="15621" width="6.85546875" style="1" customWidth="1"/>
    <col min="15622" max="15622" width="7.5703125" style="1" customWidth="1"/>
    <col min="15623" max="15623" width="5.85546875" style="1" customWidth="1"/>
    <col min="15624" max="15624" width="4.42578125" style="1" customWidth="1"/>
    <col min="15625" max="15625" width="4.7109375" style="1" customWidth="1"/>
    <col min="15626" max="15626" width="0" style="1" hidden="1" customWidth="1"/>
    <col min="15627" max="15627" width="5.42578125" style="1" customWidth="1"/>
    <col min="15628" max="15870" width="9.140625" style="1"/>
    <col min="15871" max="15871" width="12.42578125" style="1" customWidth="1"/>
    <col min="15872" max="15872" width="19.7109375" style="1" customWidth="1"/>
    <col min="15873" max="15873" width="18.28515625" style="1" customWidth="1"/>
    <col min="15874" max="15874" width="16.140625" style="1" bestFit="1" customWidth="1"/>
    <col min="15875" max="15875" width="7" style="1" customWidth="1"/>
    <col min="15876" max="15876" width="5.85546875" style="1" customWidth="1"/>
    <col min="15877" max="15877" width="6.85546875" style="1" customWidth="1"/>
    <col min="15878" max="15878" width="7.5703125" style="1" customWidth="1"/>
    <col min="15879" max="15879" width="5.85546875" style="1" customWidth="1"/>
    <col min="15880" max="15880" width="4.42578125" style="1" customWidth="1"/>
    <col min="15881" max="15881" width="4.7109375" style="1" customWidth="1"/>
    <col min="15882" max="15882" width="0" style="1" hidden="1" customWidth="1"/>
    <col min="15883" max="15883" width="5.42578125" style="1" customWidth="1"/>
    <col min="15884" max="16126" width="9.140625" style="1"/>
    <col min="16127" max="16127" width="12.42578125" style="1" customWidth="1"/>
    <col min="16128" max="16128" width="19.7109375" style="1" customWidth="1"/>
    <col min="16129" max="16129" width="18.28515625" style="1" customWidth="1"/>
    <col min="16130" max="16130" width="16.140625" style="1" bestFit="1" customWidth="1"/>
    <col min="16131" max="16131" width="7" style="1" customWidth="1"/>
    <col min="16132" max="16132" width="5.85546875" style="1" customWidth="1"/>
    <col min="16133" max="16133" width="6.85546875" style="1" customWidth="1"/>
    <col min="16134" max="16134" width="7.5703125" style="1" customWidth="1"/>
    <col min="16135" max="16135" width="5.85546875" style="1" customWidth="1"/>
    <col min="16136" max="16136" width="4.42578125" style="1" customWidth="1"/>
    <col min="16137" max="16137" width="4.7109375" style="1" customWidth="1"/>
    <col min="16138" max="16138" width="0" style="1" hidden="1" customWidth="1"/>
    <col min="16139" max="16139" width="5.42578125" style="1" customWidth="1"/>
    <col min="16140" max="16384" width="9.140625" style="1"/>
  </cols>
  <sheetData>
    <row r="1" spans="1:14">
      <c r="A1" s="14" t="str">
        <f>'[1]ISL 641-Islamic IB'!A1:F1</f>
        <v>QUAID-E-AZAM COLLEGE OF COMMERCE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>
      <c r="A2" s="15" t="str">
        <f>'[1]ISL 641-Islamic IB'!A2:F2</f>
        <v>UNIVERSITY OF PESHAWAR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4">
      <c r="A3" s="15" t="str">
        <f>'[1]ISL 641-Islamic IB'!A7:B7</f>
        <v>M.Com. Two-Year (2017-19)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4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ht="31.5">
      <c r="A6" s="3" t="s">
        <v>1</v>
      </c>
      <c r="B6" s="3" t="s">
        <v>2</v>
      </c>
      <c r="C6" s="3" t="s">
        <v>3</v>
      </c>
      <c r="D6" s="3" t="s">
        <v>4</v>
      </c>
      <c r="E6" s="4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11</v>
      </c>
      <c r="M6" s="3" t="s">
        <v>12</v>
      </c>
    </row>
    <row r="7" spans="1:14" ht="14.1" customHeight="1">
      <c r="A7" s="5" t="str">
        <f>[1]Main!A2</f>
        <v>01/4S/M/2017</v>
      </c>
      <c r="B7" s="5" t="str">
        <f>[1]Main!B2</f>
        <v>Manal Zulfiqar</v>
      </c>
      <c r="C7" s="5" t="str">
        <f>[1]Main!C2</f>
        <v>Zulfiqar Ahmad</v>
      </c>
      <c r="D7" s="5" t="str">
        <f>[1]Main!D2</f>
        <v>2017-COM-3097</v>
      </c>
      <c r="E7" s="6">
        <f>'[1]ISL 641-Islamic IB'!F10</f>
        <v>86</v>
      </c>
      <c r="F7" s="6">
        <f>'[1]MGT 633-PM'!F10</f>
        <v>80</v>
      </c>
      <c r="G7" s="6">
        <f>'[1]COMA 643-AMA'!F10</f>
        <v>85</v>
      </c>
      <c r="H7" s="6">
        <f>'[1]COMA 645-Cost'!F10</f>
        <v>76</v>
      </c>
      <c r="I7" s="6">
        <f>'[1]COMA 646-AAT'!F10</f>
        <v>89</v>
      </c>
      <c r="J7" s="6">
        <f>'[1]642-43-IR'!D10</f>
        <v>85</v>
      </c>
      <c r="K7" s="7">
        <f>[1]Main!AC2</f>
        <v>3.8</v>
      </c>
      <c r="L7" s="8" t="e">
        <f>#REF!</f>
        <v>#REF!</v>
      </c>
      <c r="M7" s="9">
        <f>[1]CGPA!AB2</f>
        <v>3.8</v>
      </c>
      <c r="N7" s="10"/>
    </row>
    <row r="8" spans="1:14" ht="25.5" customHeight="1">
      <c r="A8" s="5" t="str">
        <f>[1]Main!A3</f>
        <v>02/4S/M/2017</v>
      </c>
      <c r="B8" s="5" t="str">
        <f>[1]Main!B3</f>
        <v>Muhammad Umad Hameed</v>
      </c>
      <c r="C8" s="5" t="str">
        <f>[1]Main!C3</f>
        <v>Abdul Hameed</v>
      </c>
      <c r="D8" s="5" t="str">
        <f>[1]Main!D3</f>
        <v>2017-COM-3112</v>
      </c>
      <c r="E8" s="6">
        <f>'[1]ISL 641-Islamic IB'!F11</f>
        <v>82</v>
      </c>
      <c r="F8" s="6">
        <f>'[1]MGT 633-PM'!F11</f>
        <v>80</v>
      </c>
      <c r="G8" s="6">
        <f>'[1]COMA 643-AMA'!F11</f>
        <v>82</v>
      </c>
      <c r="H8" s="6">
        <f>'[1]COMA 645-Cost'!F11</f>
        <v>80</v>
      </c>
      <c r="I8" s="6">
        <f>'[1]COMA 646-AAT'!F11</f>
        <v>91</v>
      </c>
      <c r="J8" s="6">
        <f>'[1]642-43-IR'!D11</f>
        <v>90</v>
      </c>
      <c r="K8" s="7">
        <f>[1]Main!AC3</f>
        <v>3.73</v>
      </c>
      <c r="L8" s="8" t="e">
        <f>#REF!</f>
        <v>#REF!</v>
      </c>
      <c r="M8" s="9">
        <f>[1]CGPA!AB3</f>
        <v>3.73</v>
      </c>
    </row>
    <row r="9" spans="1:14" ht="14.1" customHeight="1">
      <c r="A9" s="5" t="str">
        <f>[1]Main!A4</f>
        <v>03/4S/M/2017</v>
      </c>
      <c r="B9" s="5" t="str">
        <f>[1]Main!B4</f>
        <v>Muhammad Noman</v>
      </c>
      <c r="C9" s="5" t="str">
        <f>[1]Main!C4</f>
        <v>Muhammad Younas</v>
      </c>
      <c r="D9" s="5" t="str">
        <f>[1]Main!D4</f>
        <v>2017-COM-3113</v>
      </c>
      <c r="E9" s="6">
        <f>'[1]ISL 641-Islamic IB'!F12</f>
        <v>73</v>
      </c>
      <c r="F9" s="6">
        <f>'[1]MGT 633-PM'!F12</f>
        <v>77</v>
      </c>
      <c r="G9" s="6">
        <f>'[1]COMA 643-AMA'!F12</f>
        <v>80</v>
      </c>
      <c r="H9" s="6">
        <f>'[1]COMA 645-Cost'!F12</f>
        <v>43</v>
      </c>
      <c r="I9" s="6">
        <f>'[1]COMA 646-AAT'!F12</f>
        <v>87</v>
      </c>
      <c r="J9" s="6">
        <f>'[1]642-43-IR'!D12</f>
        <v>75</v>
      </c>
      <c r="K9" s="7">
        <f>[1]Main!AC4</f>
        <v>2.85</v>
      </c>
      <c r="L9" s="8" t="e">
        <f>#REF!</f>
        <v>#REF!</v>
      </c>
      <c r="M9" s="9">
        <f>[1]CGPA!AB4</f>
        <v>3.31</v>
      </c>
    </row>
    <row r="10" spans="1:14" ht="14.1" customHeight="1">
      <c r="A10" s="5" t="str">
        <f>[1]Main!A5</f>
        <v>04/4S/M/2017</v>
      </c>
      <c r="B10" s="5" t="str">
        <f>[1]Main!B5</f>
        <v>Usman Ullah</v>
      </c>
      <c r="C10" s="5" t="str">
        <f>[1]Main!C5</f>
        <v>Muhammad Rashid</v>
      </c>
      <c r="D10" s="5" t="str">
        <f>[1]Main!D5</f>
        <v>2017-COM-3114</v>
      </c>
      <c r="E10" s="6">
        <f>'[1]ISL 641-Islamic IB'!F13</f>
        <v>88</v>
      </c>
      <c r="F10" s="6">
        <f>'[1]MGT 633-PM'!F13</f>
        <v>70</v>
      </c>
      <c r="G10" s="6">
        <f>'[1]COMA 643-AMA'!F13</f>
        <v>85</v>
      </c>
      <c r="H10" s="6">
        <f>'[1]COMA 645-Cost'!F13</f>
        <v>96</v>
      </c>
      <c r="I10" s="6">
        <f>'[1]COMA 646-AAT'!F13</f>
        <v>89</v>
      </c>
      <c r="J10" s="6">
        <f>'[1]642-43-IR'!D13</f>
        <v>85</v>
      </c>
      <c r="K10" s="7">
        <f>[1]Main!AC5</f>
        <v>3.8</v>
      </c>
      <c r="L10" s="8" t="e">
        <f>#REF!</f>
        <v>#REF!</v>
      </c>
      <c r="M10" s="9">
        <f>[1]CGPA!AB5</f>
        <v>3.68</v>
      </c>
    </row>
    <row r="11" spans="1:14" ht="14.1" customHeight="1">
      <c r="A11" s="5" t="str">
        <f>[1]Main!A6</f>
        <v>05/4S/M/2017</v>
      </c>
      <c r="B11" s="5" t="str">
        <f>[1]Main!B6</f>
        <v>Touseeq Ahmad</v>
      </c>
      <c r="C11" s="5" t="str">
        <f>[1]Main!C6</f>
        <v>Taoufeeq Ahmad</v>
      </c>
      <c r="D11" s="5" t="str">
        <f>[1]Main!D6</f>
        <v>2015-P/COM-8347</v>
      </c>
      <c r="E11" s="6">
        <f>'[1]ISL 641-Islamic IB'!F14</f>
        <v>0</v>
      </c>
      <c r="F11" s="6">
        <f>'[1]MGT 633-PM'!F14</f>
        <v>0</v>
      </c>
      <c r="G11" s="6">
        <f>'[1]COMA 643-AMA'!F14</f>
        <v>0</v>
      </c>
      <c r="H11" s="6">
        <f>'[1]COMA 645-Cost'!F14</f>
        <v>0</v>
      </c>
      <c r="I11" s="6">
        <f>'[1]COMA 646-AAT'!F14</f>
        <v>0</v>
      </c>
      <c r="J11" s="6">
        <f>'[1]642-43-IR'!D14</f>
        <v>0</v>
      </c>
      <c r="K11" s="7">
        <f>[1]Main!AC6</f>
        <v>0</v>
      </c>
      <c r="L11" s="8" t="e">
        <f>#REF!</f>
        <v>#REF!</v>
      </c>
      <c r="M11" s="9">
        <f>[1]CGPA!AB6</f>
        <v>0.86</v>
      </c>
    </row>
    <row r="12" spans="1:14" ht="14.1" customHeight="1">
      <c r="A12" s="5" t="str">
        <f>[1]Main!A7</f>
        <v>06/4S/M/2017</v>
      </c>
      <c r="B12" s="5" t="str">
        <f>[1]Main!B7</f>
        <v>Manzoor Khan</v>
      </c>
      <c r="C12" s="5" t="str">
        <f>[1]Main!C7</f>
        <v>Khaista Jan</v>
      </c>
      <c r="D12" s="5" t="str">
        <f>[1]Main!D7</f>
        <v>2015-MCC-1498</v>
      </c>
      <c r="E12" s="6">
        <f>'[1]ISL 641-Islamic IB'!F15</f>
        <v>58</v>
      </c>
      <c r="F12" s="6">
        <f>'[1]MGT 633-PM'!F15</f>
        <v>60</v>
      </c>
      <c r="G12" s="6">
        <f>'[1]COMA 643-AMA'!F15</f>
        <v>66</v>
      </c>
      <c r="H12" s="6">
        <f>'[1]COMA 645-Cost'!F15</f>
        <v>66</v>
      </c>
      <c r="I12" s="6">
        <f>'[1]COMA 646-AAT'!F15</f>
        <v>50</v>
      </c>
      <c r="J12" s="6">
        <f>'[1]642-43-IR'!D15</f>
        <v>50</v>
      </c>
      <c r="K12" s="7">
        <f>[1]Main!AC7</f>
        <v>1.8</v>
      </c>
      <c r="L12" s="8" t="e">
        <f>#REF!</f>
        <v>#REF!</v>
      </c>
      <c r="M12" s="9">
        <f>[1]CGPA!AB7</f>
        <v>2.1</v>
      </c>
    </row>
    <row r="13" spans="1:14" ht="14.1" customHeight="1">
      <c r="A13" s="5" t="str">
        <f>[1]Main!A8</f>
        <v>07/4S/M/2017</v>
      </c>
      <c r="B13" s="5" t="str">
        <f>[1]Main!B8</f>
        <v>Kashan Ahmad</v>
      </c>
      <c r="C13" s="5" t="str">
        <f>[1]Main!C8</f>
        <v>Sabahat Shah</v>
      </c>
      <c r="D13" s="5" t="str">
        <f>[1]Main!D8</f>
        <v>2017-COM-3115</v>
      </c>
      <c r="E13" s="6">
        <f>'[1]ISL 641-Islamic IB'!F16</f>
        <v>76</v>
      </c>
      <c r="F13" s="6">
        <f>'[1]MGT 633-PM'!F16</f>
        <v>66</v>
      </c>
      <c r="G13" s="6">
        <f>'[1]COMA 643-AMA'!F16</f>
        <v>76</v>
      </c>
      <c r="H13" s="6">
        <f>'[1]COMA 645-Cost'!F16</f>
        <v>73</v>
      </c>
      <c r="I13" s="6">
        <f>'[1]COMA 646-AAT'!F16</f>
        <v>88</v>
      </c>
      <c r="J13" s="6">
        <f>'[1]642-43-IR'!D16</f>
        <v>93</v>
      </c>
      <c r="K13" s="7">
        <f>[1]Main!AC8</f>
        <v>3.37</v>
      </c>
      <c r="L13" s="8" t="e">
        <f>#REF!</f>
        <v>#REF!</v>
      </c>
      <c r="M13" s="9">
        <f>[1]CGPA!AB8</f>
        <v>3.37</v>
      </c>
    </row>
    <row r="14" spans="1:14" ht="14.1" customHeight="1">
      <c r="A14" s="5" t="str">
        <f>[1]Main!A9</f>
        <v>08/4S/M/2017</v>
      </c>
      <c r="B14" s="5" t="str">
        <f>[1]Main!B9</f>
        <v>Saffa Tashfeen</v>
      </c>
      <c r="C14" s="5" t="str">
        <f>[1]Main!C9</f>
        <v>Qazi Tashfeen</v>
      </c>
      <c r="D14" s="5" t="str">
        <f>[1]Main!D9</f>
        <v xml:space="preserve">2017-COM-3098 </v>
      </c>
      <c r="E14" s="6">
        <f>'[1]ISL 641-Islamic IB'!F17</f>
        <v>87</v>
      </c>
      <c r="F14" s="6">
        <f>'[1]MGT 633-PM'!F17</f>
        <v>82</v>
      </c>
      <c r="G14" s="6">
        <f>'[1]COMA 643-AMA'!F17</f>
        <v>85</v>
      </c>
      <c r="H14" s="6">
        <f>'[1]COMA 645-Cost'!F17</f>
        <v>96</v>
      </c>
      <c r="I14" s="6">
        <f>'[1]COMA 646-AAT'!F17</f>
        <v>93</v>
      </c>
      <c r="J14" s="6">
        <f>'[1]642-43-IR'!D17</f>
        <v>94</v>
      </c>
      <c r="K14" s="7">
        <f>[1]Main!AC9</f>
        <v>3.95</v>
      </c>
      <c r="L14" s="8" t="e">
        <f>#REF!</f>
        <v>#REF!</v>
      </c>
      <c r="M14" s="9">
        <f>[1]CGPA!AB9</f>
        <v>3.87</v>
      </c>
    </row>
    <row r="15" spans="1:14" ht="14.1" customHeight="1">
      <c r="A15" s="5" t="str">
        <f>[1]Main!A10</f>
        <v>09/4S/M/2017</v>
      </c>
      <c r="B15" s="5" t="str">
        <f>[1]Main!B10</f>
        <v>Majid Khan</v>
      </c>
      <c r="C15" s="5" t="str">
        <f>[1]Main!C10</f>
        <v>Ihsan Ullah</v>
      </c>
      <c r="D15" s="5" t="str">
        <f>[1]Main!D10</f>
        <v>2015-CDCP-261</v>
      </c>
      <c r="E15" s="6">
        <f>'[1]ISL 641-Islamic IB'!F18</f>
        <v>66</v>
      </c>
      <c r="F15" s="6">
        <f>'[1]MGT 633-PM'!F18</f>
        <v>75</v>
      </c>
      <c r="G15" s="6">
        <f>'[1]COMA 643-AMA'!F18</f>
        <v>88</v>
      </c>
      <c r="H15" s="6">
        <f>'[1]COMA 645-Cost'!F18</f>
        <v>80</v>
      </c>
      <c r="I15" s="6">
        <f>'[1]COMA 646-AAT'!F18</f>
        <v>92</v>
      </c>
      <c r="J15" s="6">
        <f>'[1]642-43-IR'!D18</f>
        <v>85</v>
      </c>
      <c r="K15" s="7">
        <f>[1]Main!AC10</f>
        <v>3.53</v>
      </c>
      <c r="L15" s="8" t="e">
        <f>#REF!</f>
        <v>#REF!</v>
      </c>
      <c r="M15" s="9">
        <f>[1]CGPA!AB10</f>
        <v>3.76</v>
      </c>
    </row>
    <row r="16" spans="1:14" ht="14.1" customHeight="1">
      <c r="A16" s="5" t="str">
        <f>[1]Main!A11</f>
        <v>10/4S/M/2017</v>
      </c>
      <c r="B16" s="5" t="str">
        <f>[1]Main!B11</f>
        <v xml:space="preserve">Ibrar Ahmad </v>
      </c>
      <c r="C16" s="5" t="str">
        <f>[1]Main!C11</f>
        <v xml:space="preserve">Qadar Muhammad </v>
      </c>
      <c r="D16" s="5" t="str">
        <f>[1]Main!D11</f>
        <v>2014-MCC-1405</v>
      </c>
      <c r="E16" s="6">
        <f>'[1]ISL 641-Islamic IB'!F19</f>
        <v>79</v>
      </c>
      <c r="F16" s="6">
        <f>'[1]MGT 633-PM'!F19</f>
        <v>66</v>
      </c>
      <c r="G16" s="6">
        <f>'[1]COMA 643-AMA'!F19</f>
        <v>70</v>
      </c>
      <c r="H16" s="6">
        <f>'[1]COMA 645-Cost'!F19</f>
        <v>88</v>
      </c>
      <c r="I16" s="6">
        <f>'[1]COMA 646-AAT'!F19</f>
        <v>86</v>
      </c>
      <c r="J16" s="6">
        <f>'[1]642-43-IR'!D19</f>
        <v>85</v>
      </c>
      <c r="K16" s="7">
        <f>[1]Main!AC11</f>
        <v>3.45</v>
      </c>
      <c r="L16" s="8" t="e">
        <f>#REF!</f>
        <v>#REF!</v>
      </c>
      <c r="M16" s="9">
        <f>[1]CGPA!AB11</f>
        <v>3.3</v>
      </c>
    </row>
    <row r="17" spans="1:13" ht="14.1" customHeight="1">
      <c r="A17" s="5" t="str">
        <f>[1]Main!A12</f>
        <v>11/4S/M/2017</v>
      </c>
      <c r="B17" s="5" t="str">
        <f>[1]Main!B12</f>
        <v>Junaid Khan</v>
      </c>
      <c r="C17" s="5" t="str">
        <f>[1]Main!C12</f>
        <v>Hastam Khan</v>
      </c>
      <c r="D17" s="5" t="str">
        <f>[1]Main!D12</f>
        <v>2015-PCCN-907</v>
      </c>
      <c r="E17" s="6" t="str">
        <f>'[1]ISL 641-Islamic IB'!F20</f>
        <v>Dropped</v>
      </c>
      <c r="F17" s="6" t="str">
        <f>'[1]MGT 633-PM'!F20</f>
        <v>Dropped</v>
      </c>
      <c r="G17" s="6" t="str">
        <f>'[1]COMA 643-AMA'!F20</f>
        <v>Dropped</v>
      </c>
      <c r="H17" s="6" t="str">
        <f>'[1]COMA 645-Cost'!F20</f>
        <v>Dropped</v>
      </c>
      <c r="I17" s="6" t="str">
        <f>'[1]COMA 646-AAT'!F20</f>
        <v>Dropped</v>
      </c>
      <c r="J17" s="6" t="str">
        <f>'[1]642-43-IR'!D20</f>
        <v>Dropped</v>
      </c>
      <c r="K17" s="7" t="str">
        <f>[1]Main!AC12</f>
        <v>--</v>
      </c>
      <c r="L17" s="8" t="e">
        <f>#REF!</f>
        <v>#REF!</v>
      </c>
      <c r="M17" s="9">
        <f>[1]CGPA!AB12</f>
        <v>0</v>
      </c>
    </row>
    <row r="18" spans="1:13" ht="14.1" customHeight="1">
      <c r="A18" s="5" t="str">
        <f>[1]Main!A13</f>
        <v>12/4S/M/2017</v>
      </c>
      <c r="B18" s="5" t="str">
        <f>[1]Main!B13</f>
        <v>Muzammil Khan</v>
      </c>
      <c r="C18" s="5" t="str">
        <f>[1]Main!C13</f>
        <v xml:space="preserve">Ghaffar Ali </v>
      </c>
      <c r="D18" s="5" t="str">
        <f>[1]Main!D13</f>
        <v>2015-HP/COM-1213</v>
      </c>
      <c r="E18" s="6" t="str">
        <f>'[1]ISL 641-Islamic IB'!F21</f>
        <v>Dropped</v>
      </c>
      <c r="F18" s="6" t="str">
        <f>'[1]MGT 633-PM'!F21</f>
        <v>Dropped</v>
      </c>
      <c r="G18" s="6" t="str">
        <f>'[1]COMA 643-AMA'!F21</f>
        <v>Dropped</v>
      </c>
      <c r="H18" s="6" t="str">
        <f>'[1]COMA 645-Cost'!F21</f>
        <v>Dropped</v>
      </c>
      <c r="I18" s="6" t="str">
        <f>'[1]COMA 646-AAT'!F21</f>
        <v>Dropped</v>
      </c>
      <c r="J18" s="6" t="str">
        <f>'[1]642-43-IR'!D21</f>
        <v>Dropped</v>
      </c>
      <c r="K18" s="7" t="str">
        <f>[1]Main!AC13</f>
        <v>--</v>
      </c>
      <c r="L18" s="8" t="e">
        <f>#REF!</f>
        <v>#REF!</v>
      </c>
      <c r="M18" s="9">
        <f>[1]CGPA!AB13</f>
        <v>0.71</v>
      </c>
    </row>
    <row r="19" spans="1:13" ht="14.1" customHeight="1">
      <c r="A19" s="5" t="str">
        <f>[1]Main!A14</f>
        <v>13/4S/M/2017</v>
      </c>
      <c r="B19" s="5" t="str">
        <f>[1]Main!B14</f>
        <v>Syed Yasrab Ali Shah</v>
      </c>
      <c r="C19" s="5" t="str">
        <f>[1]Main!C14</f>
        <v>Syed Aftab Ali Shah</v>
      </c>
      <c r="D19" s="5" t="str">
        <f>[1]Main!D14</f>
        <v>2015-P/COM-8349</v>
      </c>
      <c r="E19" s="6">
        <f>'[1]ISL 641-Islamic IB'!F22</f>
        <v>72</v>
      </c>
      <c r="F19" s="6">
        <f>'[1]MGT 633-PM'!F22</f>
        <v>77</v>
      </c>
      <c r="G19" s="6">
        <f>'[1]COMA 643-AMA'!F22</f>
        <v>74</v>
      </c>
      <c r="H19" s="6">
        <f>'[1]COMA 645-Cost'!F22</f>
        <v>80</v>
      </c>
      <c r="I19" s="6">
        <f>'[1]COMA 646-AAT'!F22</f>
        <v>86</v>
      </c>
      <c r="J19" s="6">
        <f>'[1]642-43-IR'!D22</f>
        <v>85</v>
      </c>
      <c r="K19" s="7">
        <f>[1]Main!AC14</f>
        <v>3.5</v>
      </c>
      <c r="L19" s="8" t="e">
        <f>#REF!</f>
        <v>#REF!</v>
      </c>
      <c r="M19" s="9">
        <f>[1]CGPA!AB14</f>
        <v>3.26</v>
      </c>
    </row>
    <row r="20" spans="1:13" ht="14.1" customHeight="1">
      <c r="A20" s="5" t="str">
        <f>[1]Main!A15</f>
        <v>14/4S/M/2017</v>
      </c>
      <c r="B20" s="5" t="str">
        <f>[1]Main!B15</f>
        <v>Adnan Khan</v>
      </c>
      <c r="C20" s="5" t="str">
        <f>[1]Main!C15</f>
        <v>Hafiz Ur Rahman</v>
      </c>
      <c r="D20" s="5">
        <f>[1]Main!D15</f>
        <v>0</v>
      </c>
      <c r="E20" s="6" t="str">
        <f>'[1]ISL 641-Islamic IB'!F23</f>
        <v>Dropped</v>
      </c>
      <c r="F20" s="6" t="str">
        <f>'[1]MGT 633-PM'!F23</f>
        <v>Dropped</v>
      </c>
      <c r="G20" s="6" t="str">
        <f>'[1]COMA 643-AMA'!F23</f>
        <v>Dropped</v>
      </c>
      <c r="H20" s="6" t="str">
        <f>'[1]COMA 645-Cost'!F23</f>
        <v>Dropped</v>
      </c>
      <c r="I20" s="6" t="str">
        <f>'[1]COMA 646-AAT'!F23</f>
        <v>Dropped</v>
      </c>
      <c r="J20" s="6" t="str">
        <f>'[1]642-43-IR'!D23</f>
        <v>Dropped</v>
      </c>
      <c r="K20" s="7" t="str">
        <f>[1]Main!AC15</f>
        <v>--</v>
      </c>
      <c r="L20" s="8" t="e">
        <f>#REF!</f>
        <v>#REF!</v>
      </c>
      <c r="M20" s="9">
        <f>[1]CGPA!AB15</f>
        <v>0.34</v>
      </c>
    </row>
    <row r="21" spans="1:13" ht="14.1" customHeight="1">
      <c r="A21" s="5" t="str">
        <f>[1]Main!A16</f>
        <v>15/4S/M/2017</v>
      </c>
      <c r="B21" s="5" t="str">
        <f>[1]Main!B16</f>
        <v xml:space="preserve">Usman Khan </v>
      </c>
      <c r="C21" s="5" t="str">
        <f>[1]Main!C16</f>
        <v>Yaseen Khan</v>
      </c>
      <c r="D21" s="5" t="str">
        <f>[1]Main!D16</f>
        <v>2015-PCCM-886</v>
      </c>
      <c r="E21" s="6">
        <f>'[1]ISL 641-Islamic IB'!F24</f>
        <v>74</v>
      </c>
      <c r="F21" s="6">
        <f>'[1]MGT 633-PM'!F24</f>
        <v>62</v>
      </c>
      <c r="G21" s="6">
        <f>'[1]COMA 643-AMA'!F24</f>
        <v>76</v>
      </c>
      <c r="H21" s="6">
        <f>'[1]COMA 645-Cost'!F24</f>
        <v>77</v>
      </c>
      <c r="I21" s="6">
        <f>'[1]COMA 646-AAT'!F24</f>
        <v>82</v>
      </c>
      <c r="J21" s="6">
        <f>'[1]642-43-IR'!D24</f>
        <v>85</v>
      </c>
      <c r="K21" s="7">
        <f>[1]Main!AC16</f>
        <v>3.28</v>
      </c>
      <c r="L21" s="8" t="e">
        <f>#REF!</f>
        <v>#REF!</v>
      </c>
      <c r="M21" s="9">
        <f>[1]CGPA!AB16</f>
        <v>3.37</v>
      </c>
    </row>
    <row r="22" spans="1:13" ht="14.1" customHeight="1">
      <c r="A22" s="5" t="str">
        <f>[1]Main!A17</f>
        <v>16/4S/M/2017</v>
      </c>
      <c r="B22" s="5" t="str">
        <f>[1]Main!B17</f>
        <v xml:space="preserve">Kashif Khalid </v>
      </c>
      <c r="C22" s="5" t="str">
        <f>[1]Main!C17</f>
        <v>Khalid Ahmed Farooqi</v>
      </c>
      <c r="D22" s="5" t="str">
        <f>[1]Main!D17</f>
        <v>2017-COM-3116</v>
      </c>
      <c r="E22" s="6">
        <f>'[1]ISL 641-Islamic IB'!F25</f>
        <v>68</v>
      </c>
      <c r="F22" s="6">
        <f>'[1]MGT 633-PM'!F25</f>
        <v>63</v>
      </c>
      <c r="G22" s="6">
        <f>'[1]COMA 643-AMA'!F25</f>
        <v>80</v>
      </c>
      <c r="H22" s="6">
        <f>'[1]COMA 645-Cost'!F25</f>
        <v>72</v>
      </c>
      <c r="I22" s="6">
        <f>'[1]COMA 646-AAT'!F25</f>
        <v>79</v>
      </c>
      <c r="J22" s="6">
        <f>'[1]642-43-IR'!D25</f>
        <v>90</v>
      </c>
      <c r="K22" s="7">
        <f>[1]Main!AC17</f>
        <v>3.13</v>
      </c>
      <c r="L22" s="8" t="e">
        <f>#REF!</f>
        <v>#REF!</v>
      </c>
      <c r="M22" s="9">
        <f>[1]CGPA!AB17</f>
        <v>2.69</v>
      </c>
    </row>
    <row r="23" spans="1:13" ht="14.1" customHeight="1">
      <c r="A23" s="5" t="str">
        <f>[1]Main!A18</f>
        <v>17/4S/M/2017</v>
      </c>
      <c r="B23" s="5" t="str">
        <f>[1]Main!B18</f>
        <v xml:space="preserve">Waseem Akram </v>
      </c>
      <c r="C23" s="5" t="str">
        <f>[1]Main!C18</f>
        <v>Wilayat Shah</v>
      </c>
      <c r="D23" s="5" t="str">
        <f>[1]Main!D18</f>
        <v>2015-HP/COM.1216</v>
      </c>
      <c r="E23" s="6">
        <f>'[1]ISL 641-Islamic IB'!F26</f>
        <v>85</v>
      </c>
      <c r="F23" s="6">
        <f>'[1]MGT 633-PM'!F26</f>
        <v>73</v>
      </c>
      <c r="G23" s="6">
        <f>'[1]COMA 643-AMA'!F26</f>
        <v>80</v>
      </c>
      <c r="H23" s="6">
        <f>'[1]COMA 645-Cost'!F26</f>
        <v>72</v>
      </c>
      <c r="I23" s="6">
        <f>'[1]COMA 646-AAT'!F26</f>
        <v>85</v>
      </c>
      <c r="J23" s="6">
        <f>'[1]642-43-IR'!D26</f>
        <v>88</v>
      </c>
      <c r="K23" s="7">
        <f>[1]Main!AC18</f>
        <v>3.6</v>
      </c>
      <c r="L23" s="8" t="e">
        <f>#REF!</f>
        <v>#REF!</v>
      </c>
      <c r="M23" s="9">
        <f>[1]CGPA!AB18</f>
        <v>3.6</v>
      </c>
    </row>
    <row r="24" spans="1:13" ht="14.1" customHeight="1">
      <c r="A24" s="5" t="str">
        <f>[1]Main!A19</f>
        <v>18/4S/M/2017</v>
      </c>
      <c r="B24" s="5" t="str">
        <f>[1]Main!B19</f>
        <v xml:space="preserve">Zafranullah Khan </v>
      </c>
      <c r="C24" s="5" t="str">
        <f>[1]Main!C19</f>
        <v>Ghulam Jan</v>
      </c>
      <c r="D24" s="5" t="str">
        <f>[1]Main!D19</f>
        <v>2017-COM-3099</v>
      </c>
      <c r="E24" s="6">
        <f>'[1]ISL 641-Islamic IB'!F27</f>
        <v>80</v>
      </c>
      <c r="F24" s="6">
        <f>'[1]MGT 633-PM'!F27</f>
        <v>70</v>
      </c>
      <c r="G24" s="6">
        <f>'[1]COMA 643-AMA'!F27</f>
        <v>77</v>
      </c>
      <c r="H24" s="6">
        <f>'[1]COMA 645-Cost'!F27</f>
        <v>91</v>
      </c>
      <c r="I24" s="6">
        <f>'[1]COMA 646-AAT'!F27</f>
        <v>86</v>
      </c>
      <c r="J24" s="6">
        <f>'[1]642-43-IR'!D27</f>
        <v>87</v>
      </c>
      <c r="K24" s="7">
        <f>[1]Main!AC19</f>
        <v>3.6</v>
      </c>
      <c r="L24" s="8" t="e">
        <f>#REF!</f>
        <v>#REF!</v>
      </c>
      <c r="M24" s="9">
        <f>[1]CGPA!AB19</f>
        <v>3.63</v>
      </c>
    </row>
    <row r="25" spans="1:13" ht="25.5">
      <c r="A25" s="5" t="str">
        <f>[1]Main!A20</f>
        <v>19/4S/M/2017</v>
      </c>
      <c r="B25" s="5" t="str">
        <f>[1]Main!B20</f>
        <v>Sahib Zada Abdul Mueed</v>
      </c>
      <c r="C25" s="5" t="str">
        <f>[1]Main!C20</f>
        <v>Abdul Jalil</v>
      </c>
      <c r="D25" s="5" t="str">
        <f>[1]Main!D20</f>
        <v>2015-P/COM-8399</v>
      </c>
      <c r="E25" s="6">
        <f>'[1]ISL 641-Islamic IB'!F28</f>
        <v>67</v>
      </c>
      <c r="F25" s="6">
        <f>'[1]MGT 633-PM'!F28</f>
        <v>68</v>
      </c>
      <c r="G25" s="6">
        <f>'[1]COMA 643-AMA'!F28</f>
        <v>80</v>
      </c>
      <c r="H25" s="6">
        <f>'[1]COMA 645-Cost'!F28</f>
        <v>73</v>
      </c>
      <c r="I25" s="6">
        <f>'[1]COMA 646-AAT'!F28</f>
        <v>79</v>
      </c>
      <c r="J25" s="6">
        <f>'[1]642-43-IR'!D28</f>
        <v>72</v>
      </c>
      <c r="K25" s="7">
        <f>[1]Main!AC20</f>
        <v>3.02</v>
      </c>
      <c r="L25" s="8" t="e">
        <f>#REF!</f>
        <v>#REF!</v>
      </c>
      <c r="M25" s="9">
        <f>[1]CGPA!AB20</f>
        <v>3.47</v>
      </c>
    </row>
    <row r="26" spans="1:13" ht="14.1" customHeight="1">
      <c r="A26" s="5" t="str">
        <f>[1]Main!A21</f>
        <v>20/4S/M/2017</v>
      </c>
      <c r="B26" s="5" t="str">
        <f>[1]Main!B21</f>
        <v xml:space="preserve">Fakher Arab </v>
      </c>
      <c r="C26" s="5" t="str">
        <f>[1]Main!C21</f>
        <v>Zar Arab Khan</v>
      </c>
      <c r="D26" s="5" t="str">
        <f>[1]Main!D21</f>
        <v>2017-COM-3100</v>
      </c>
      <c r="E26" s="6">
        <f>'[1]ISL 641-Islamic IB'!F29</f>
        <v>80</v>
      </c>
      <c r="F26" s="6">
        <f>'[1]MGT 633-PM'!F29</f>
        <v>67</v>
      </c>
      <c r="G26" s="6">
        <f>'[1]COMA 643-AMA'!F29</f>
        <v>73</v>
      </c>
      <c r="H26" s="6">
        <f>'[1]COMA 645-Cost'!F29</f>
        <v>72</v>
      </c>
      <c r="I26" s="6">
        <f>'[1]COMA 646-AAT'!F29</f>
        <v>82</v>
      </c>
      <c r="J26" s="6">
        <f>'[1]642-43-IR'!D29</f>
        <v>72</v>
      </c>
      <c r="K26" s="7">
        <f>[1]Main!AC21</f>
        <v>3.13</v>
      </c>
      <c r="L26" s="8" t="e">
        <f>#REF!</f>
        <v>#REF!</v>
      </c>
      <c r="M26" s="9">
        <f>[1]CGPA!AB21</f>
        <v>3.03</v>
      </c>
    </row>
    <row r="27" spans="1:13" ht="14.1" customHeight="1">
      <c r="A27" s="5" t="str">
        <f>[1]Main!A22</f>
        <v>21/4S/M/2017</v>
      </c>
      <c r="B27" s="5" t="str">
        <f>[1]Main!B22</f>
        <v>Manzar Jan</v>
      </c>
      <c r="C27" s="5" t="str">
        <f>[1]Main!C22</f>
        <v>Ghani Ur Rehman</v>
      </c>
      <c r="D27" s="5" t="str">
        <f>[1]Main!D22</f>
        <v>2015-P/COM-8449</v>
      </c>
      <c r="E27" s="6">
        <f>'[1]ISL 641-Islamic IB'!F30</f>
        <v>69</v>
      </c>
      <c r="F27" s="6">
        <f>'[1]MGT 633-PM'!F30</f>
        <v>60</v>
      </c>
      <c r="G27" s="6">
        <f>'[1]COMA 643-AMA'!F30</f>
        <v>77</v>
      </c>
      <c r="H27" s="6">
        <f>'[1]COMA 645-Cost'!F30</f>
        <v>74</v>
      </c>
      <c r="I27" s="6">
        <f>'[1]COMA 646-AAT'!F30</f>
        <v>82</v>
      </c>
      <c r="J27" s="6">
        <f>'[1]642-43-IR'!D30</f>
        <v>80</v>
      </c>
      <c r="K27" s="7">
        <f>[1]Main!AC22</f>
        <v>3.07</v>
      </c>
      <c r="L27" s="8" t="e">
        <f>#REF!</f>
        <v>#REF!</v>
      </c>
      <c r="M27" s="9">
        <f>[1]CGPA!AB22</f>
        <v>3.05</v>
      </c>
    </row>
    <row r="28" spans="1:13" ht="14.1" customHeight="1">
      <c r="A28" s="5" t="str">
        <f>[1]Main!A23</f>
        <v>22/4S/M/2017</v>
      </c>
      <c r="B28" s="5" t="str">
        <f>[1]Main!B23</f>
        <v>Aamir Khan</v>
      </c>
      <c r="C28" s="5" t="str">
        <f>[1]Main!C23</f>
        <v>Asghar Khan</v>
      </c>
      <c r="D28" s="5" t="str">
        <f>[1]Main!D23</f>
        <v>2015-P/COM-8417</v>
      </c>
      <c r="E28" s="6">
        <f>'[1]ISL 641-Islamic IB'!F31</f>
        <v>80</v>
      </c>
      <c r="F28" s="6">
        <f>'[1]MGT 633-PM'!F31</f>
        <v>65</v>
      </c>
      <c r="G28" s="6">
        <f>'[1]COMA 643-AMA'!F31</f>
        <v>82</v>
      </c>
      <c r="H28" s="6">
        <f>'[1]COMA 645-Cost'!F31</f>
        <v>77</v>
      </c>
      <c r="I28" s="6">
        <f>'[1]COMA 646-AAT'!F31</f>
        <v>85</v>
      </c>
      <c r="J28" s="6">
        <f>'[1]642-43-IR'!D31</f>
        <v>85</v>
      </c>
      <c r="K28" s="7">
        <f>[1]Main!AC23</f>
        <v>3.48</v>
      </c>
      <c r="L28" s="8" t="e">
        <f>#REF!</f>
        <v>#REF!</v>
      </c>
      <c r="M28" s="9">
        <f>[1]CGPA!AB23</f>
        <v>3.61</v>
      </c>
    </row>
    <row r="29" spans="1:13" ht="24" customHeight="1">
      <c r="A29" s="5" t="str">
        <f>[1]Main!A24</f>
        <v>23/4S/M/2017</v>
      </c>
      <c r="B29" s="5" t="str">
        <f>[1]Main!B24</f>
        <v>Qamar Hijaz Ahmad`</v>
      </c>
      <c r="C29" s="5" t="str">
        <f>[1]Main!C24</f>
        <v>Muhammad Gulab Kousar</v>
      </c>
      <c r="D29" s="5" t="str">
        <f>[1]Main!D24</f>
        <v>2014-KCCM-1615</v>
      </c>
      <c r="E29" s="6" t="str">
        <f>'[1]ISL 641-Islamic IB'!F32</f>
        <v>Dropped</v>
      </c>
      <c r="F29" s="6" t="str">
        <f>'[1]MGT 633-PM'!F32</f>
        <v>Dropped</v>
      </c>
      <c r="G29" s="6" t="str">
        <f>'[1]COMA 643-AMA'!F32</f>
        <v>Dropped</v>
      </c>
      <c r="H29" s="6" t="str">
        <f>'[1]COMA 645-Cost'!F32</f>
        <v>Dropped</v>
      </c>
      <c r="I29" s="6" t="str">
        <f>'[1]COMA 646-AAT'!F32</f>
        <v>Dropped</v>
      </c>
      <c r="J29" s="6" t="str">
        <f>'[1]642-43-IR'!D32</f>
        <v>Dropped</v>
      </c>
      <c r="K29" s="7" t="str">
        <f>[1]Main!AC24</f>
        <v>--</v>
      </c>
      <c r="L29" s="8" t="e">
        <f>#REF!</f>
        <v>#REF!</v>
      </c>
      <c r="M29" s="9">
        <f>[1]CGPA!AB24</f>
        <v>0.84</v>
      </c>
    </row>
    <row r="30" spans="1:13" ht="14.1" customHeight="1">
      <c r="A30" s="5" t="str">
        <f>[1]Main!A25</f>
        <v>24/4S/M/2017</v>
      </c>
      <c r="B30" s="5" t="str">
        <f>[1]Main!B25</f>
        <v>Muhammad Irshad</v>
      </c>
      <c r="C30" s="5" t="str">
        <f>[1]Main!C25</f>
        <v>Sahib Zada</v>
      </c>
      <c r="D30" s="5" t="str">
        <f>[1]Main!D25</f>
        <v>2017-COM-3101</v>
      </c>
      <c r="E30" s="6">
        <f>'[1]ISL 641-Islamic IB'!F33</f>
        <v>72</v>
      </c>
      <c r="F30" s="6">
        <f>'[1]MGT 633-PM'!F33</f>
        <v>62</v>
      </c>
      <c r="G30" s="6">
        <f>'[1]COMA 643-AMA'!F33</f>
        <v>85</v>
      </c>
      <c r="H30" s="6">
        <f>'[1]COMA 645-Cost'!F33</f>
        <v>85</v>
      </c>
      <c r="I30" s="6">
        <f>'[1]COMA 646-AAT'!F33</f>
        <v>87</v>
      </c>
      <c r="J30" s="6">
        <f>'[1]642-43-IR'!D33</f>
        <v>82</v>
      </c>
      <c r="K30" s="7">
        <f>[1]Main!AC25</f>
        <v>3.48</v>
      </c>
      <c r="L30" s="8" t="e">
        <f>#REF!</f>
        <v>#REF!</v>
      </c>
      <c r="M30" s="9">
        <f>[1]CGPA!AB25</f>
        <v>3.5</v>
      </c>
    </row>
    <row r="31" spans="1:13" ht="14.1" customHeight="1">
      <c r="A31" s="5" t="str">
        <f>[1]Main!A26</f>
        <v>25/4S/M/2017</v>
      </c>
      <c r="B31" s="5" t="str">
        <f>[1]Main!B26</f>
        <v>Farid Mehmood</v>
      </c>
      <c r="C31" s="5" t="str">
        <f>[1]Main!C26</f>
        <v>Qurban Nizar Baig</v>
      </c>
      <c r="D31" s="5" t="str">
        <f>[1]Main!D26</f>
        <v>2017-COM-3117</v>
      </c>
      <c r="E31" s="6">
        <f>'[1]ISL 641-Islamic IB'!F34</f>
        <v>72</v>
      </c>
      <c r="F31" s="6">
        <f>'[1]MGT 633-PM'!F34</f>
        <v>62</v>
      </c>
      <c r="G31" s="6">
        <f>'[1]COMA 643-AMA'!F34</f>
        <v>89</v>
      </c>
      <c r="H31" s="6">
        <f>'[1]COMA 645-Cost'!F34</f>
        <v>88</v>
      </c>
      <c r="I31" s="6">
        <f>'[1]COMA 646-AAT'!F34</f>
        <v>89</v>
      </c>
      <c r="J31" s="6">
        <f>'[1]642-43-IR'!D34</f>
        <v>74</v>
      </c>
      <c r="K31" s="7">
        <f>[1]Main!AC26</f>
        <v>3.4</v>
      </c>
      <c r="L31" s="8" t="e">
        <f>#REF!</f>
        <v>#REF!</v>
      </c>
      <c r="M31" s="9">
        <f>[1]CGPA!AB26</f>
        <v>3.03</v>
      </c>
    </row>
    <row r="32" spans="1:13" ht="14.1" customHeight="1">
      <c r="A32" s="5" t="str">
        <f>[1]Main!A27</f>
        <v>26/4S/M/2017</v>
      </c>
      <c r="B32" s="5" t="str">
        <f>[1]Main!B27</f>
        <v>Salman Khan</v>
      </c>
      <c r="C32" s="5" t="str">
        <f>[1]Main!C27</f>
        <v>Fida Muhammad</v>
      </c>
      <c r="D32" s="5" t="str">
        <f>[1]Main!D27</f>
        <v>2015-MCC-1428</v>
      </c>
      <c r="E32" s="6">
        <f>'[1]ISL 641-Islamic IB'!F35</f>
        <v>65</v>
      </c>
      <c r="F32" s="6">
        <f>'[1]MGT 633-PM'!F35</f>
        <v>68</v>
      </c>
      <c r="G32" s="6">
        <f>'[1]COMA 643-AMA'!F35</f>
        <v>72</v>
      </c>
      <c r="H32" s="6">
        <f>'[1]COMA 645-Cost'!F35</f>
        <v>72</v>
      </c>
      <c r="I32" s="6">
        <f>'[1]COMA 646-AAT'!F35</f>
        <v>75</v>
      </c>
      <c r="J32" s="6">
        <f>'[1]642-43-IR'!D35</f>
        <v>74</v>
      </c>
      <c r="K32" s="7">
        <f>[1]Main!AC27</f>
        <v>2.9</v>
      </c>
      <c r="L32" s="8" t="e">
        <f>#REF!</f>
        <v>#REF!</v>
      </c>
      <c r="M32" s="9">
        <f>[1]CGPA!AB27</f>
        <v>2.58</v>
      </c>
    </row>
    <row r="33" spans="1:13" ht="14.1" customHeight="1">
      <c r="A33" s="5" t="str">
        <f>[1]Main!A28</f>
        <v>27/4S/M/2017</v>
      </c>
      <c r="B33" s="5" t="str">
        <f>[1]Main!B28</f>
        <v>Muhammad Humayun</v>
      </c>
      <c r="C33" s="5" t="str">
        <f>[1]Main!C28</f>
        <v>Sikandar Khan</v>
      </c>
      <c r="D33" s="5" t="str">
        <f>[1]Main!D28</f>
        <v>2017-COM-3123</v>
      </c>
      <c r="E33" s="6">
        <f>'[1]ISL 641-Islamic IB'!F36</f>
        <v>72</v>
      </c>
      <c r="F33" s="6">
        <f>'[1]MGT 633-PM'!F36</f>
        <v>70</v>
      </c>
      <c r="G33" s="6">
        <f>'[1]COMA 643-AMA'!F36</f>
        <v>85</v>
      </c>
      <c r="H33" s="6">
        <f>'[1]COMA 645-Cost'!F36</f>
        <v>94</v>
      </c>
      <c r="I33" s="6">
        <f>'[1]COMA 646-AAT'!F36</f>
        <v>76</v>
      </c>
      <c r="J33" s="6">
        <f>'[1]642-43-IR'!D36</f>
        <v>77</v>
      </c>
      <c r="K33" s="7">
        <f>[1]Main!AC28</f>
        <v>3.4</v>
      </c>
      <c r="L33" s="8" t="e">
        <f>#REF!</f>
        <v>#REF!</v>
      </c>
      <c r="M33" s="9">
        <f>[1]CGPA!AB28</f>
        <v>2.95</v>
      </c>
    </row>
    <row r="34" spans="1:13" ht="14.1" customHeight="1">
      <c r="A34" s="5" t="str">
        <f>[1]Main!A29</f>
        <v>28/4S/M/2017</v>
      </c>
      <c r="B34" s="5" t="str">
        <f>[1]Main!B29</f>
        <v>Adnan Sami</v>
      </c>
      <c r="C34" s="5" t="str">
        <f>[1]Main!C29</f>
        <v>Mirza Karim</v>
      </c>
      <c r="D34" s="5" t="str">
        <f>[1]Main!D29</f>
        <v>2017-COM-3124</v>
      </c>
      <c r="E34" s="6">
        <f>'[1]ISL 641-Islamic IB'!F37</f>
        <v>67</v>
      </c>
      <c r="F34" s="6">
        <f>'[1]MGT 633-PM'!F37</f>
        <v>75</v>
      </c>
      <c r="G34" s="6">
        <f>'[1]COMA 643-AMA'!F37</f>
        <v>73</v>
      </c>
      <c r="H34" s="6">
        <f>'[1]COMA 645-Cost'!F37</f>
        <v>72</v>
      </c>
      <c r="I34" s="6">
        <f>'[1]COMA 646-AAT'!F37</f>
        <v>85</v>
      </c>
      <c r="J34" s="6">
        <f>'[1]642-43-IR'!D37</f>
        <v>72</v>
      </c>
      <c r="K34" s="7">
        <f>[1]Main!AC29</f>
        <v>3.13</v>
      </c>
      <c r="L34" s="8" t="e">
        <f>#REF!</f>
        <v>#REF!</v>
      </c>
      <c r="M34" s="9">
        <f>[1]CGPA!AB29</f>
        <v>3.01</v>
      </c>
    </row>
    <row r="35" spans="1:13" ht="14.1" customHeight="1">
      <c r="A35" s="5" t="str">
        <f>[1]Main!A30</f>
        <v>29/4S/M/2017</v>
      </c>
      <c r="B35" s="11" t="str">
        <f>[1]Main!B30</f>
        <v>Zahoor Khan</v>
      </c>
      <c r="C35" s="5" t="str">
        <f>[1]Main!C30</f>
        <v>Shir Zaman Khan</v>
      </c>
      <c r="D35" s="5" t="str">
        <f>[1]Main!D30</f>
        <v>2017-COM-3118</v>
      </c>
      <c r="E35" s="6">
        <f>'[1]ISL 641-Islamic IB'!F38</f>
        <v>67</v>
      </c>
      <c r="F35" s="6">
        <f>'[1]MGT 633-PM'!F38</f>
        <v>61</v>
      </c>
      <c r="G35" s="6">
        <f>'[1]COMA 643-AMA'!F38</f>
        <v>77</v>
      </c>
      <c r="H35" s="6">
        <f>'[1]COMA 645-Cost'!F38</f>
        <v>67</v>
      </c>
      <c r="I35" s="6">
        <f>'[1]COMA 646-AAT'!F38</f>
        <v>86</v>
      </c>
      <c r="J35" s="6">
        <f>'[1]642-43-IR'!D38</f>
        <v>77</v>
      </c>
      <c r="K35" s="7">
        <f>[1]Main!AC30</f>
        <v>2.95</v>
      </c>
      <c r="L35" s="8" t="e">
        <f>#REF!</f>
        <v>#REF!</v>
      </c>
      <c r="M35" s="9">
        <f>[1]CGPA!AB30</f>
        <v>2.92</v>
      </c>
    </row>
    <row r="36" spans="1:13" ht="14.1" customHeight="1">
      <c r="A36" s="5" t="str">
        <f>[1]Main!A31</f>
        <v>30/4S/M/2017</v>
      </c>
      <c r="B36" s="11" t="str">
        <f>[1]Main!B31</f>
        <v>Khizra Javed</v>
      </c>
      <c r="C36" s="5" t="str">
        <f>[1]Main!C31</f>
        <v xml:space="preserve">Muhammad Javed </v>
      </c>
      <c r="D36" s="5" t="str">
        <f>[1]Main!D31</f>
        <v>2015-PICP-925</v>
      </c>
      <c r="E36" s="6">
        <f>'[1]ISL 641-Islamic IB'!F39</f>
        <v>67</v>
      </c>
      <c r="F36" s="6">
        <f>'[1]MGT 633-PM'!F39</f>
        <v>64</v>
      </c>
      <c r="G36" s="6">
        <f>'[1]COMA 643-AMA'!F39</f>
        <v>72</v>
      </c>
      <c r="H36" s="6">
        <f>'[1]COMA 645-Cost'!F39</f>
        <v>68</v>
      </c>
      <c r="I36" s="6">
        <f>'[1]COMA 646-AAT'!F39</f>
        <v>77</v>
      </c>
      <c r="J36" s="6">
        <f>'[1]642-43-IR'!D39</f>
        <v>72</v>
      </c>
      <c r="K36" s="7">
        <f>[1]Main!AC31</f>
        <v>2.8</v>
      </c>
      <c r="L36" s="8" t="e">
        <f>#REF!</f>
        <v>#REF!</v>
      </c>
      <c r="M36" s="9">
        <f>[1]CGPA!AB31</f>
        <v>2.84</v>
      </c>
    </row>
    <row r="37" spans="1:13" ht="14.1" customHeight="1">
      <c r="A37" s="5" t="str">
        <f>[1]Main!A32</f>
        <v>31/4S/M/2017</v>
      </c>
      <c r="B37" s="11" t="str">
        <f>[1]Main!B32</f>
        <v>Abdul Ghafoor</v>
      </c>
      <c r="C37" s="5" t="str">
        <f>[1]Main!C32</f>
        <v>Fazl e Ali</v>
      </c>
      <c r="D37" s="5" t="str">
        <f>[1]Main!D32</f>
        <v>917-COM-3119</v>
      </c>
      <c r="E37" s="6">
        <f>'[1]ISL 641-Islamic IB'!F40</f>
        <v>60</v>
      </c>
      <c r="F37" s="6">
        <f>'[1]MGT 633-PM'!F40</f>
        <v>64</v>
      </c>
      <c r="G37" s="6">
        <f>'[1]COMA 643-AMA'!F40</f>
        <v>70</v>
      </c>
      <c r="H37" s="6">
        <f>'[1]COMA 645-Cost'!F40</f>
        <v>67</v>
      </c>
      <c r="I37" s="6">
        <f>'[1]COMA 646-AAT'!F40</f>
        <v>82</v>
      </c>
      <c r="J37" s="6">
        <f>'[1]642-43-IR'!D40</f>
        <v>80</v>
      </c>
      <c r="K37" s="7">
        <f>[1]Main!AC32</f>
        <v>2.82</v>
      </c>
      <c r="L37" s="8" t="e">
        <f>#REF!</f>
        <v>#REF!</v>
      </c>
      <c r="M37" s="9">
        <f>[1]CGPA!AB32</f>
        <v>3.1</v>
      </c>
    </row>
    <row r="38" spans="1:13" ht="14.1" customHeight="1">
      <c r="A38" s="5" t="str">
        <f>[1]Main!A33</f>
        <v>32/4S/M/2017</v>
      </c>
      <c r="B38" s="5" t="str">
        <f>[1]Main!B33</f>
        <v>Sohail Ahmad</v>
      </c>
      <c r="C38" s="5" t="str">
        <f>[1]Main!C33</f>
        <v>Taj Ud Din</v>
      </c>
      <c r="D38" s="5" t="str">
        <f>[1]Main!D33</f>
        <v>2015-PIMS-423</v>
      </c>
      <c r="E38" s="6">
        <f>'[1]ISL 641-Islamic IB'!F41</f>
        <v>72</v>
      </c>
      <c r="F38" s="6">
        <f>'[1]MGT 633-PM'!F41</f>
        <v>68</v>
      </c>
      <c r="G38" s="6">
        <f>'[1]COMA 643-AMA'!F41</f>
        <v>74</v>
      </c>
      <c r="H38" s="6">
        <f>'[1]COMA 645-Cost'!F41</f>
        <v>69</v>
      </c>
      <c r="I38" s="6">
        <f>'[1]COMA 646-AAT'!F41</f>
        <v>82</v>
      </c>
      <c r="J38" s="6">
        <f>'[1]642-43-IR'!D41</f>
        <v>90</v>
      </c>
      <c r="K38" s="7">
        <f>[1]Main!AC33</f>
        <v>3.2</v>
      </c>
      <c r="L38" s="8" t="e">
        <f>#REF!</f>
        <v>#REF!</v>
      </c>
      <c r="M38" s="9">
        <f>[1]CGPA!AB33</f>
        <v>2.81</v>
      </c>
    </row>
    <row r="39" spans="1:13" ht="14.1" customHeight="1">
      <c r="A39" s="5" t="str">
        <f>[1]Main!A34</f>
        <v>33/4S/M/2017</v>
      </c>
      <c r="B39" s="5" t="str">
        <f>[1]Main!B34</f>
        <v xml:space="preserve">Nazira Hasan </v>
      </c>
      <c r="C39" s="5" t="str">
        <f>[1]Main!C34</f>
        <v>Syed Hasan Shah</v>
      </c>
      <c r="D39" s="5" t="str">
        <f>[1]Main!D34</f>
        <v>2017-COM-3102</v>
      </c>
      <c r="E39" s="6">
        <f>'[1]ISL 641-Islamic IB'!F42</f>
        <v>75</v>
      </c>
      <c r="F39" s="6">
        <f>'[1]MGT 633-PM'!F42</f>
        <v>65</v>
      </c>
      <c r="G39" s="6">
        <f>'[1]COMA 643-AMA'!F42</f>
        <v>80</v>
      </c>
      <c r="H39" s="6">
        <f>'[1]COMA 645-Cost'!F42</f>
        <v>72</v>
      </c>
      <c r="I39" s="6">
        <f>'[1]COMA 646-AAT'!F42</f>
        <v>81</v>
      </c>
      <c r="J39" s="6">
        <f>'[1]642-43-IR'!D42</f>
        <v>80</v>
      </c>
      <c r="K39" s="7">
        <f>[1]Main!AC34</f>
        <v>3.2</v>
      </c>
      <c r="L39" s="8" t="e">
        <f>#REF!</f>
        <v>#REF!</v>
      </c>
      <c r="M39" s="9">
        <f>[1]CGPA!AB34</f>
        <v>3.14</v>
      </c>
    </row>
    <row r="40" spans="1:13" ht="14.1" customHeight="1">
      <c r="A40" s="5" t="str">
        <f>[1]Main!A35</f>
        <v>34/4S/M/2017</v>
      </c>
      <c r="B40" s="5" t="str">
        <f>[1]Main!B35</f>
        <v>Wasim Uddin</v>
      </c>
      <c r="C40" s="5" t="str">
        <f>[1]Main!C35</f>
        <v>Shakoor Azam</v>
      </c>
      <c r="D40" s="5" t="str">
        <f>[1]Main!D35</f>
        <v>2015-MCC-1468</v>
      </c>
      <c r="E40" s="6">
        <f>'[1]ISL 641-Islamic IB'!F43</f>
        <v>0</v>
      </c>
      <c r="F40" s="6">
        <f>'[1]MGT 633-PM'!F43</f>
        <v>0</v>
      </c>
      <c r="G40" s="6">
        <f>'[1]COMA 643-AMA'!F43</f>
        <v>0</v>
      </c>
      <c r="H40" s="6">
        <f>'[1]COMA 645-Cost'!F43</f>
        <v>0</v>
      </c>
      <c r="I40" s="6">
        <f>'[1]COMA 646-AAT'!F43</f>
        <v>0</v>
      </c>
      <c r="J40" s="6">
        <f>'[1]642-43-IR'!D43</f>
        <v>0</v>
      </c>
      <c r="K40" s="7">
        <f>[1]Main!AC35</f>
        <v>0</v>
      </c>
      <c r="L40" s="8" t="e">
        <f>#REF!</f>
        <v>#REF!</v>
      </c>
      <c r="M40" s="9">
        <f>[1]CGPA!AB35</f>
        <v>0.37</v>
      </c>
    </row>
    <row r="41" spans="1:13" ht="14.1" customHeight="1">
      <c r="A41" s="5" t="str">
        <f>[1]Main!A36</f>
        <v>35/4S/M/2017</v>
      </c>
      <c r="B41" s="5" t="str">
        <f>[1]Main!B36</f>
        <v>Hafiz Salman Azam</v>
      </c>
      <c r="C41" s="5" t="str">
        <f>[1]Main!C36</f>
        <v>Azam Khan</v>
      </c>
      <c r="D41" s="5" t="str">
        <f>[1]Main!D36</f>
        <v>2015-HP/COM-1242</v>
      </c>
      <c r="E41" s="6">
        <f>'[1]ISL 641-Islamic IB'!F44</f>
        <v>72</v>
      </c>
      <c r="F41" s="6">
        <f>'[1]MGT 633-PM'!F44</f>
        <v>61</v>
      </c>
      <c r="G41" s="6">
        <f>'[1]COMA 643-AMA'!F44</f>
        <v>69</v>
      </c>
      <c r="H41" s="6">
        <f>'[1]COMA 645-Cost'!F44</f>
        <v>73</v>
      </c>
      <c r="I41" s="6">
        <f>'[1]COMA 646-AAT'!F44</f>
        <v>72</v>
      </c>
      <c r="J41" s="6">
        <f>'[1]642-43-IR'!D44</f>
        <v>89</v>
      </c>
      <c r="K41" s="7">
        <f>[1]Main!AC36</f>
        <v>2.98</v>
      </c>
      <c r="L41" s="8" t="e">
        <f>#REF!</f>
        <v>#REF!</v>
      </c>
      <c r="M41" s="9">
        <f>[1]CGPA!AB36</f>
        <v>2.86</v>
      </c>
    </row>
    <row r="42" spans="1:13" ht="14.1" customHeight="1">
      <c r="A42" s="5" t="str">
        <f>[1]Main!A37</f>
        <v>36/4S/M/2017</v>
      </c>
      <c r="B42" s="5" t="str">
        <f>[1]Main!B37</f>
        <v>Abdul Aziz</v>
      </c>
      <c r="C42" s="5" t="str">
        <f>[1]Main!C37</f>
        <v>Niamat Ullah Khan</v>
      </c>
      <c r="D42" s="5" t="str">
        <f>[1]Main!D37</f>
        <v>2017-COM-3120</v>
      </c>
      <c r="E42" s="6">
        <f>'[1]ISL 641-Islamic IB'!F45</f>
        <v>85</v>
      </c>
      <c r="F42" s="6">
        <f>'[1]MGT 633-PM'!F45</f>
        <v>68</v>
      </c>
      <c r="G42" s="6">
        <f>'[1]COMA 643-AMA'!F45</f>
        <v>75</v>
      </c>
      <c r="H42" s="6">
        <f>'[1]COMA 645-Cost'!F45</f>
        <v>74</v>
      </c>
      <c r="I42" s="6">
        <f>'[1]COMA 646-AAT'!F45</f>
        <v>86</v>
      </c>
      <c r="J42" s="6">
        <f>'[1]642-43-IR'!D45</f>
        <v>87</v>
      </c>
      <c r="K42" s="7">
        <f>[1]Main!AC37</f>
        <v>3.5</v>
      </c>
      <c r="L42" s="8" t="e">
        <f>#REF!</f>
        <v>#REF!</v>
      </c>
      <c r="M42" s="9">
        <f>[1]CGPA!AB37</f>
        <v>3.27</v>
      </c>
    </row>
    <row r="43" spans="1:13" ht="14.1" customHeight="1">
      <c r="A43" s="5" t="str">
        <f>[1]Main!A38</f>
        <v>37/4S/M/2017</v>
      </c>
      <c r="B43" s="5" t="str">
        <f>[1]Main!B38</f>
        <v>Kulsum Zamani</v>
      </c>
      <c r="C43" s="5" t="str">
        <f>[1]Main!C38</f>
        <v>Yormas Panah</v>
      </c>
      <c r="D43" s="5" t="str">
        <f>[1]Main!D38</f>
        <v>2017-COM-3103</v>
      </c>
      <c r="E43" s="6">
        <f>'[1]ISL 641-Islamic IB'!F46</f>
        <v>68</v>
      </c>
      <c r="F43" s="6">
        <f>'[1]MGT 633-PM'!F46</f>
        <v>64</v>
      </c>
      <c r="G43" s="6">
        <f>'[1]COMA 643-AMA'!F46</f>
        <v>69</v>
      </c>
      <c r="H43" s="6">
        <f>'[1]COMA 645-Cost'!F46</f>
        <v>72</v>
      </c>
      <c r="I43" s="6">
        <f>'[1]COMA 646-AAT'!F46</f>
        <v>79</v>
      </c>
      <c r="J43" s="6">
        <f>'[1]642-43-IR'!D46</f>
        <v>70</v>
      </c>
      <c r="K43" s="7">
        <f>[1]Main!AC38</f>
        <v>2.82</v>
      </c>
      <c r="L43" s="8" t="e">
        <f>#REF!</f>
        <v>#REF!</v>
      </c>
      <c r="M43" s="9">
        <f>[1]CGPA!AB38</f>
        <v>2.65</v>
      </c>
    </row>
    <row r="44" spans="1:13" ht="14.1" customHeight="1">
      <c r="A44" s="5" t="str">
        <f>[1]Main!A39</f>
        <v>38/4S/M/2017</v>
      </c>
      <c r="B44" s="5" t="str">
        <f>[1]Main!B39</f>
        <v>Junaid Ahmad</v>
      </c>
      <c r="C44" s="5" t="str">
        <f>[1]Main!C39</f>
        <v>Sayed Rahman</v>
      </c>
      <c r="D44" s="5" t="str">
        <f>[1]Main!D39</f>
        <v>2017-COM-3120</v>
      </c>
      <c r="E44" s="6">
        <f>'[1]ISL 641-Islamic IB'!F47</f>
        <v>64</v>
      </c>
      <c r="F44" s="6">
        <f>'[1]MGT 633-PM'!F47</f>
        <v>68</v>
      </c>
      <c r="G44" s="6">
        <f>'[1]COMA 643-AMA'!F47</f>
        <v>66</v>
      </c>
      <c r="H44" s="6">
        <f>'[1]COMA 645-Cost'!F47</f>
        <v>63</v>
      </c>
      <c r="I44" s="6">
        <f>'[1]COMA 646-AAT'!F47</f>
        <v>82</v>
      </c>
      <c r="J44" s="6">
        <f>'[1]642-43-IR'!D47</f>
        <v>60</v>
      </c>
      <c r="K44" s="7">
        <f>[1]Main!AC39</f>
        <v>2.58</v>
      </c>
      <c r="L44" s="8" t="e">
        <f>#REF!</f>
        <v>#REF!</v>
      </c>
      <c r="M44" s="9">
        <f>[1]CGPA!AB39</f>
        <v>2.2400000000000002</v>
      </c>
    </row>
    <row r="45" spans="1:13" ht="14.1" customHeight="1">
      <c r="A45" s="5" t="str">
        <f>[1]Main!A40</f>
        <v>39/4S/M/2017</v>
      </c>
      <c r="B45" s="5" t="str">
        <f>[1]Main!B40</f>
        <v>Hafeez Ullah</v>
      </c>
      <c r="C45" s="5" t="str">
        <f>[1]Main!C40</f>
        <v>Zahid Ullah</v>
      </c>
      <c r="D45" s="5" t="str">
        <f>[1]Main!D40</f>
        <v>2017-COM-3130</v>
      </c>
      <c r="E45" s="6">
        <f>'[1]ISL 641-Islamic IB'!F48</f>
        <v>72</v>
      </c>
      <c r="F45" s="6">
        <f>'[1]MGT 633-PM'!F48</f>
        <v>63</v>
      </c>
      <c r="G45" s="6">
        <v>85</v>
      </c>
      <c r="H45" s="6">
        <f>'[1]COMA 645-Cost'!F48</f>
        <v>92</v>
      </c>
      <c r="I45" s="6">
        <f>'[1]COMA 646-AAT'!F48</f>
        <v>84</v>
      </c>
      <c r="J45" s="6">
        <f>'[1]642-43-IR'!D48</f>
        <v>84</v>
      </c>
      <c r="K45" s="7">
        <f>[1]Main!AC40</f>
        <v>3.43</v>
      </c>
      <c r="L45" s="8" t="e">
        <f>#REF!</f>
        <v>#REF!</v>
      </c>
      <c r="M45" s="9">
        <f>[1]CGPA!AB40</f>
        <v>2.98</v>
      </c>
    </row>
    <row r="46" spans="1:13" ht="14.1" customHeight="1">
      <c r="A46" s="5" t="str">
        <f>[1]Main!A41</f>
        <v>40/4S/M/2017</v>
      </c>
      <c r="B46" s="5" t="str">
        <f>[1]Main!B41</f>
        <v>Badar Hassnain Bukhari</v>
      </c>
      <c r="C46" s="5" t="str">
        <f>[1]Main!C41</f>
        <v>Syed Azmat Ullah Shah</v>
      </c>
      <c r="D46" s="5" t="str">
        <f>[1]Main!D41</f>
        <v>2015-PCCM-951</v>
      </c>
      <c r="E46" s="6">
        <f>'[1]ISL 641-Islamic IB'!F49</f>
        <v>50</v>
      </c>
      <c r="F46" s="6">
        <f>'[1]MGT 633-PM'!F49</f>
        <v>54</v>
      </c>
      <c r="G46" s="6">
        <f>'[1]COMA 643-AMA'!F49</f>
        <v>56</v>
      </c>
      <c r="H46" s="6">
        <f>'[1]COMA 645-Cost'!F49</f>
        <v>72</v>
      </c>
      <c r="I46" s="6">
        <f>'[1]COMA 646-AAT'!F49</f>
        <v>72</v>
      </c>
      <c r="J46" s="6">
        <f>'[1]642-43-IR'!D49</f>
        <v>80</v>
      </c>
      <c r="K46" s="7">
        <f>[1]Main!AC41</f>
        <v>2.25</v>
      </c>
      <c r="L46" s="8" t="e">
        <f>#REF!</f>
        <v>#REF!</v>
      </c>
      <c r="M46" s="9">
        <f>[1]CGPA!AB41</f>
        <v>2.2999999999999998</v>
      </c>
    </row>
    <row r="47" spans="1:13" ht="14.1" customHeight="1">
      <c r="A47" s="5" t="str">
        <f>[1]Main!A42</f>
        <v>41/4S/M/2017</v>
      </c>
      <c r="B47" s="5" t="str">
        <f>[1]Main!B42</f>
        <v>Mudassir Shah</v>
      </c>
      <c r="C47" s="5" t="str">
        <f>[1]Main!C42</f>
        <v>Jamal Shah</v>
      </c>
      <c r="D47" s="5" t="str">
        <f>[1]Main!D42</f>
        <v>2014-P/COM-8039</v>
      </c>
      <c r="E47" s="6">
        <f>'[1]ISL 641-Islamic IB'!F50</f>
        <v>52</v>
      </c>
      <c r="F47" s="6">
        <f>'[1]MGT 633-PM'!F50</f>
        <v>61</v>
      </c>
      <c r="G47" s="6">
        <f>'[1]COMA 643-AMA'!F50</f>
        <v>36</v>
      </c>
      <c r="H47" s="6">
        <f>'[1]COMA 645-Cost'!F50</f>
        <v>55</v>
      </c>
      <c r="I47" s="6">
        <f>'[1]COMA 646-AAT'!F50</f>
        <v>66</v>
      </c>
      <c r="J47" s="6">
        <f>'[1]642-43-IR'!D50</f>
        <v>72</v>
      </c>
      <c r="K47" s="7">
        <f>[1]Main!AC42</f>
        <v>1.72</v>
      </c>
      <c r="L47" s="8" t="e">
        <f>#REF!</f>
        <v>#REF!</v>
      </c>
      <c r="M47" s="9">
        <f>[1]CGPA!AB42</f>
        <v>2.11</v>
      </c>
    </row>
    <row r="48" spans="1:13" ht="14.1" customHeight="1">
      <c r="A48" s="5" t="str">
        <f>[1]Main!A43</f>
        <v>42/4S/M/2017</v>
      </c>
      <c r="B48" s="5" t="str">
        <f>[1]Main!B43</f>
        <v>Muhammad Kabeer</v>
      </c>
      <c r="C48" s="5" t="str">
        <f>[1]Main!C43</f>
        <v>Dolat Khan</v>
      </c>
      <c r="D48" s="5" t="str">
        <f>[1]Main!D43</f>
        <v>2017-COM-3104</v>
      </c>
      <c r="E48" s="6">
        <f>'[1]ISL 641-Islamic IB'!F51</f>
        <v>72</v>
      </c>
      <c r="F48" s="6">
        <f>'[1]MGT 633-PM'!F51</f>
        <v>57</v>
      </c>
      <c r="G48" s="6">
        <f>'[1]COMA 643-AMA'!F51</f>
        <v>76</v>
      </c>
      <c r="H48" s="6">
        <f>'[1]COMA 645-Cost'!F51</f>
        <v>72</v>
      </c>
      <c r="I48" s="6">
        <f>'[1]COMA 646-AAT'!F51</f>
        <v>85</v>
      </c>
      <c r="J48" s="6">
        <f>'[1]642-43-IR'!D51</f>
        <v>80</v>
      </c>
      <c r="K48" s="7">
        <f>[1]Main!AC43</f>
        <v>3.08</v>
      </c>
      <c r="L48" s="8" t="e">
        <f>#REF!</f>
        <v>#REF!</v>
      </c>
      <c r="M48" s="9">
        <f>[1]CGPA!AB43</f>
        <v>3.24</v>
      </c>
    </row>
    <row r="49" spans="1:13" ht="14.1" customHeight="1">
      <c r="A49" s="5" t="str">
        <f>[1]Main!A44</f>
        <v>43/4S/M/2017</v>
      </c>
      <c r="B49" s="5" t="str">
        <f>[1]Main!B44</f>
        <v>Naseer Ullah</v>
      </c>
      <c r="C49" s="5" t="str">
        <f>[1]Main!C44</f>
        <v>Yar Zaman Khan</v>
      </c>
      <c r="D49" s="5" t="str">
        <f>[1]Main!D44</f>
        <v>2017-COM-3105</v>
      </c>
      <c r="E49" s="6" t="str">
        <f>'[1]ISL 641-Islamic IB'!F52</f>
        <v>Freezed</v>
      </c>
      <c r="F49" s="6" t="str">
        <f>'[1]MGT 633-PM'!F52</f>
        <v>Freezed</v>
      </c>
      <c r="G49" s="6" t="str">
        <f>'[1]COMA 643-AMA'!F52</f>
        <v>Freezed</v>
      </c>
      <c r="H49" s="6" t="str">
        <f>'[1]COMA 645-Cost'!F52</f>
        <v>Freezed</v>
      </c>
      <c r="I49" s="6" t="str">
        <f>'[1]COMA 646-AAT'!F52</f>
        <v>Freezed</v>
      </c>
      <c r="J49" s="6" t="str">
        <f>'[1]642-43-IR'!D52</f>
        <v>Freezed</v>
      </c>
      <c r="K49" s="7" t="str">
        <f>[1]Main!AC44</f>
        <v>--</v>
      </c>
      <c r="L49" s="8" t="e">
        <f>#REF!</f>
        <v>#REF!</v>
      </c>
      <c r="M49" s="9">
        <f>[1]CGPA!AB44</f>
        <v>0.9</v>
      </c>
    </row>
    <row r="50" spans="1:13" ht="14.1" customHeight="1">
      <c r="A50" s="5" t="str">
        <f>[1]Main!A45</f>
        <v>44/4S/M/2017</v>
      </c>
      <c r="B50" s="5" t="str">
        <f>[1]Main!B45</f>
        <v>Sardar Umar Durrani</v>
      </c>
      <c r="C50" s="5" t="str">
        <f>[1]Main!C45</f>
        <v>Sardar Sajjad Anwar</v>
      </c>
      <c r="D50" s="5" t="str">
        <f>[1]Main!D45</f>
        <v>2014-HP/COM-1103</v>
      </c>
      <c r="E50" s="6">
        <f>'[1]ISL 641-Islamic IB'!F53</f>
        <v>62</v>
      </c>
      <c r="F50" s="6">
        <f>'[1]MGT 633-PM'!F53</f>
        <v>63</v>
      </c>
      <c r="G50" s="6">
        <f>'[1]COMA 643-AMA'!F53</f>
        <v>68</v>
      </c>
      <c r="H50" s="6">
        <f>'[1]COMA 645-Cost'!F53</f>
        <v>72</v>
      </c>
      <c r="I50" s="6">
        <f>'[1]COMA 646-AAT'!F53</f>
        <v>76</v>
      </c>
      <c r="J50" s="6">
        <f>'[1]642-43-IR'!D53</f>
        <v>80</v>
      </c>
      <c r="K50" s="7">
        <f>[1]Main!AC45</f>
        <v>2.82</v>
      </c>
      <c r="L50" s="8" t="e">
        <f>#REF!</f>
        <v>#REF!</v>
      </c>
      <c r="M50" s="9">
        <f>[1]CGPA!AB45</f>
        <v>2.77</v>
      </c>
    </row>
    <row r="51" spans="1:13" ht="14.1" customHeight="1">
      <c r="A51" s="5" t="str">
        <f>[1]Main!A46</f>
        <v>45/4S/M/2017</v>
      </c>
      <c r="B51" s="5" t="str">
        <f>[1]Main!B46</f>
        <v>Sabahat</v>
      </c>
      <c r="C51" s="5" t="str">
        <f>[1]Main!C46</f>
        <v>Liaqat Ali</v>
      </c>
      <c r="D51" s="5" t="str">
        <f>[1]Main!D46</f>
        <v>2014-PICP-904</v>
      </c>
      <c r="E51" s="6">
        <f>'[1]ISL 641-Islamic IB'!F54</f>
        <v>80</v>
      </c>
      <c r="F51" s="6">
        <f>'[1]MGT 633-PM'!F54</f>
        <v>64</v>
      </c>
      <c r="G51" s="6">
        <f>'[1]COMA 643-AMA'!F54</f>
        <v>73</v>
      </c>
      <c r="H51" s="6">
        <f>'[1]COMA 645-Cost'!F54</f>
        <v>72</v>
      </c>
      <c r="I51" s="6">
        <f>'[1]COMA 646-AAT'!F54</f>
        <v>80</v>
      </c>
      <c r="J51" s="6">
        <f>'[1]642-43-IR'!D54</f>
        <v>82</v>
      </c>
      <c r="K51" s="7">
        <f>[1]Main!AC46</f>
        <v>3.2</v>
      </c>
      <c r="L51" s="8" t="e">
        <f>#REF!</f>
        <v>#REF!</v>
      </c>
      <c r="M51" s="9">
        <f>[1]CGPA!AB46</f>
        <v>3.01</v>
      </c>
    </row>
    <row r="52" spans="1:13" ht="14.1" customHeight="1">
      <c r="A52" s="5" t="str">
        <f>[1]Main!A47</f>
        <v>46/4S/M/2017</v>
      </c>
      <c r="B52" s="5" t="str">
        <f>[1]Main!B47</f>
        <v>Muhammad Shoaib</v>
      </c>
      <c r="C52" s="5" t="str">
        <f>[1]Main!C47</f>
        <v>Abidullah Jan</v>
      </c>
      <c r="D52" s="5" t="str">
        <f>[1]Main!D47</f>
        <v>2013-KCCM-1585</v>
      </c>
      <c r="E52" s="6">
        <f>'[1]ISL 641-Islamic IB'!F55</f>
        <v>85</v>
      </c>
      <c r="F52" s="6">
        <f>'[1]MGT 633-PM'!F55</f>
        <v>77</v>
      </c>
      <c r="G52" s="6">
        <f>'[1]COMA 643-AMA'!F55</f>
        <v>90</v>
      </c>
      <c r="H52" s="6">
        <f>'[1]COMA 645-Cost'!F55</f>
        <v>87</v>
      </c>
      <c r="I52" s="6">
        <f>'[1]COMA 646-AAT'!F55</f>
        <v>93</v>
      </c>
      <c r="J52" s="6">
        <f>'[1]642-43-IR'!D55</f>
        <v>85</v>
      </c>
      <c r="K52" s="7">
        <f>[1]Main!AC47</f>
        <v>3.88</v>
      </c>
      <c r="L52" s="8" t="e">
        <f>#REF!</f>
        <v>#REF!</v>
      </c>
      <c r="M52" s="9">
        <f>[1]CGPA!AB47</f>
        <v>3.84</v>
      </c>
    </row>
    <row r="53" spans="1:13" ht="14.1" customHeight="1">
      <c r="A53" s="5" t="str">
        <f>[1]Main!A48</f>
        <v>47/4S/M/2017</v>
      </c>
      <c r="B53" s="5" t="str">
        <f>[1]Main!B48</f>
        <v>Naila Afshan</v>
      </c>
      <c r="C53" s="5" t="str">
        <f>[1]Main!C48</f>
        <v>Ali Muhammad Khan</v>
      </c>
      <c r="D53" s="5" t="str">
        <f>[1]Main!D48</f>
        <v>2017-COM-3106</v>
      </c>
      <c r="E53" s="6">
        <f>'[1]ISL 641-Islamic IB'!F56</f>
        <v>72</v>
      </c>
      <c r="F53" s="6">
        <f>'[1]MGT 633-PM'!F56</f>
        <v>60</v>
      </c>
      <c r="G53" s="6">
        <f>'[1]COMA 643-AMA'!F56</f>
        <v>76</v>
      </c>
      <c r="H53" s="6">
        <f>'[1]COMA 645-Cost'!F56</f>
        <v>63</v>
      </c>
      <c r="I53" s="6">
        <f>'[1]COMA 646-AAT'!F56</f>
        <v>78</v>
      </c>
      <c r="J53" s="6">
        <f>'[1]642-43-IR'!D56</f>
        <v>85</v>
      </c>
      <c r="K53" s="7">
        <f>[1]Main!AC48</f>
        <v>3</v>
      </c>
      <c r="L53" s="8" t="e">
        <f>#REF!</f>
        <v>#REF!</v>
      </c>
      <c r="M53" s="9">
        <f>[1]CGPA!AB48</f>
        <v>2.95</v>
      </c>
    </row>
    <row r="54" spans="1:13" ht="14.1" customHeight="1">
      <c r="A54" s="5" t="str">
        <f>[1]Main!A49</f>
        <v>48/4S/M/2017</v>
      </c>
      <c r="B54" s="5" t="str">
        <f>[1]Main!B49</f>
        <v>Muhammad Tayyab</v>
      </c>
      <c r="C54" s="5" t="str">
        <f>[1]Main!C49</f>
        <v xml:space="preserve">Muhmmad Sabir </v>
      </c>
      <c r="D54" s="5" t="str">
        <f>[1]Main!D49</f>
        <v>2015-MCCM-318</v>
      </c>
      <c r="E54" s="6">
        <f>'[1]ISL 641-Islamic IB'!F57</f>
        <v>68</v>
      </c>
      <c r="F54" s="6">
        <f>'[1]MGT 633-PM'!F57</f>
        <v>72</v>
      </c>
      <c r="G54" s="6">
        <f>'[1]COMA 643-AMA'!F57</f>
        <v>72</v>
      </c>
      <c r="H54" s="6">
        <f>'[1]COMA 645-Cost'!F57</f>
        <v>90</v>
      </c>
      <c r="I54" s="6">
        <f>'[1]COMA 646-AAT'!F57</f>
        <v>87</v>
      </c>
      <c r="J54" s="6">
        <f>'[1]642-43-IR'!D57</f>
        <v>85</v>
      </c>
      <c r="K54" s="7">
        <f>[1]Main!AC49</f>
        <v>3.43</v>
      </c>
      <c r="L54" s="8" t="e">
        <f>#REF!</f>
        <v>#REF!</v>
      </c>
      <c r="M54" s="9">
        <f>[1]CGPA!AB49</f>
        <v>3.54</v>
      </c>
    </row>
    <row r="55" spans="1:13" ht="14.1" customHeight="1">
      <c r="A55" s="5" t="str">
        <f>[1]Main!A50</f>
        <v>49/4S/M/2017</v>
      </c>
      <c r="B55" s="5" t="str">
        <f>[1]Main!B50</f>
        <v xml:space="preserve">Zufranullah </v>
      </c>
      <c r="C55" s="5" t="str">
        <f>[1]Main!C50</f>
        <v>Abdur Rauf Khan</v>
      </c>
      <c r="D55" s="5" t="str">
        <f>[1]Main!D50</f>
        <v>2017-COM-3107</v>
      </c>
      <c r="E55" s="6">
        <f>'[1]ISL 641-Islamic IB'!F58</f>
        <v>69</v>
      </c>
      <c r="F55" s="6">
        <f>'[1]MGT 633-PM'!F58</f>
        <v>60</v>
      </c>
      <c r="G55" s="6">
        <f>'[1]COMA 643-AMA'!F58</f>
        <v>80</v>
      </c>
      <c r="H55" s="6">
        <f>'[1]COMA 645-Cost'!F58</f>
        <v>87</v>
      </c>
      <c r="I55" s="6">
        <f>'[1]COMA 646-AAT'!F58</f>
        <v>89</v>
      </c>
      <c r="J55" s="6">
        <f>'[1]642-43-IR'!D58</f>
        <v>80</v>
      </c>
      <c r="K55" s="7">
        <f>[1]Main!AC50</f>
        <v>3.28</v>
      </c>
      <c r="L55" s="8" t="e">
        <f>#REF!</f>
        <v>#REF!</v>
      </c>
      <c r="M55" s="9">
        <f>[1]CGPA!AB50</f>
        <v>3.43</v>
      </c>
    </row>
    <row r="56" spans="1:13" ht="14.1" customHeight="1">
      <c r="A56" s="5" t="str">
        <f>[1]Main!A51</f>
        <v>50/4S/M/2017</v>
      </c>
      <c r="B56" s="5" t="str">
        <f>[1]Main!B51</f>
        <v xml:space="preserve">Fawad Khan </v>
      </c>
      <c r="C56" s="5" t="str">
        <f>[1]Main!C51</f>
        <v xml:space="preserve">Muhammad Shakoor </v>
      </c>
      <c r="D56" s="5" t="str">
        <f>[1]Main!D51</f>
        <v>2015-MECP-1164</v>
      </c>
      <c r="E56" s="6">
        <f>'[1]ISL 641-Islamic IB'!F59</f>
        <v>50</v>
      </c>
      <c r="F56" s="6">
        <f>'[1]MGT 633-PM'!F59</f>
        <v>57</v>
      </c>
      <c r="G56" s="6">
        <f>'[1]COMA 643-AMA'!F59</f>
        <v>68</v>
      </c>
      <c r="H56" s="6">
        <f>'[1]COMA 645-Cost'!F59</f>
        <v>91</v>
      </c>
      <c r="I56" s="6">
        <f>'[1]COMA 646-AAT'!F59</f>
        <v>76</v>
      </c>
      <c r="J56" s="6">
        <f>'[1]642-43-IR'!D59</f>
        <v>75</v>
      </c>
      <c r="K56" s="7">
        <f>[1]Main!AC51</f>
        <v>2.63</v>
      </c>
      <c r="L56" s="8" t="e">
        <f>#REF!</f>
        <v>#REF!</v>
      </c>
      <c r="M56" s="9">
        <f>[1]CGPA!AB51</f>
        <v>2.66</v>
      </c>
    </row>
    <row r="57" spans="1:13" ht="14.1" customHeight="1">
      <c r="A57" s="5" t="str">
        <f>[1]Main!A52</f>
        <v>51/4S/M/2017</v>
      </c>
      <c r="B57" s="5" t="str">
        <f>[1]Main!B52</f>
        <v>Shabab Sehar</v>
      </c>
      <c r="C57" s="5" t="str">
        <f>[1]Main!C52</f>
        <v>Mushtaq</v>
      </c>
      <c r="D57" s="5">
        <f>[1]Main!D52</f>
        <v>0</v>
      </c>
      <c r="E57" s="6" t="str">
        <f>'[1]ISL 641-Islamic IB'!F60</f>
        <v>Dropped</v>
      </c>
      <c r="F57" s="6" t="str">
        <f>'[1]MGT 633-PM'!F60</f>
        <v>Dropped</v>
      </c>
      <c r="G57" s="6" t="str">
        <f>'[1]COMA 643-AMA'!F60</f>
        <v>Dropped</v>
      </c>
      <c r="H57" s="6" t="str">
        <f>'[1]COMA 645-Cost'!F60</f>
        <v>Dropped</v>
      </c>
      <c r="I57" s="6" t="str">
        <f>'[1]COMA 646-AAT'!F60</f>
        <v>Dropped</v>
      </c>
      <c r="J57" s="6" t="str">
        <f>'[1]642-43-IR'!D60</f>
        <v>Dropped</v>
      </c>
      <c r="K57" s="7" t="str">
        <f>[1]Main!AC52</f>
        <v>--</v>
      </c>
      <c r="L57" s="8" t="e">
        <f>#REF!</f>
        <v>#REF!</v>
      </c>
      <c r="M57" s="9">
        <f>[1]CGPA!AB52</f>
        <v>0</v>
      </c>
    </row>
    <row r="58" spans="1:13" ht="14.1" customHeight="1">
      <c r="A58" s="5" t="str">
        <f>[1]Main!A53</f>
        <v>52/4S/M/2017</v>
      </c>
      <c r="B58" s="5" t="str">
        <f>[1]Main!B53</f>
        <v>Ambreen Ishaq</v>
      </c>
      <c r="C58" s="5" t="str">
        <f>[1]Main!C53</f>
        <v>Haji Ishaq</v>
      </c>
      <c r="D58" s="5">
        <f>[1]Main!D53</f>
        <v>0</v>
      </c>
      <c r="E58" s="6" t="str">
        <f>'[1]ISL 641-Islamic IB'!F61</f>
        <v>Dropped</v>
      </c>
      <c r="F58" s="6" t="str">
        <f>'[1]MGT 633-PM'!F61</f>
        <v>Dropped</v>
      </c>
      <c r="G58" s="6" t="str">
        <f>'[1]COMA 643-AMA'!F61</f>
        <v>Dropped</v>
      </c>
      <c r="H58" s="6" t="str">
        <f>'[1]COMA 645-Cost'!F61</f>
        <v>Dropped</v>
      </c>
      <c r="I58" s="6" t="str">
        <f>'[1]COMA 646-AAT'!F61</f>
        <v>Dropped</v>
      </c>
      <c r="J58" s="6" t="str">
        <f>'[1]642-43-IR'!D61</f>
        <v>Dropped</v>
      </c>
      <c r="K58" s="7" t="str">
        <f>[1]Main!AC53</f>
        <v>--</v>
      </c>
      <c r="L58" s="8" t="e">
        <f>#REF!</f>
        <v>#REF!</v>
      </c>
      <c r="M58" s="9">
        <f>[1]CGPA!AB53</f>
        <v>0</v>
      </c>
    </row>
    <row r="59" spans="1:13" ht="14.1" customHeight="1">
      <c r="A59" s="5" t="str">
        <f>[1]Main!A54</f>
        <v>53/4S/M/2017</v>
      </c>
      <c r="B59" s="5" t="str">
        <f>[1]Main!B54</f>
        <v>Jehangir Khan</v>
      </c>
      <c r="C59" s="5" t="str">
        <f>[1]Main!C54</f>
        <v>Mir Alam</v>
      </c>
      <c r="D59" s="5" t="str">
        <f>[1]Main!D54</f>
        <v>2017-COM-3108</v>
      </c>
      <c r="E59" s="6">
        <f>'[1]ISL 641-Islamic IB'!F62</f>
        <v>56</v>
      </c>
      <c r="F59" s="6">
        <f>'[1]MGT 633-PM'!F62</f>
        <v>50</v>
      </c>
      <c r="G59" s="6">
        <f>'[1]COMA 643-AMA'!F62</f>
        <v>63</v>
      </c>
      <c r="H59" s="6">
        <f>'[1]COMA 645-Cost'!F62</f>
        <v>85</v>
      </c>
      <c r="I59" s="6">
        <f>'[1]COMA 646-AAT'!F62</f>
        <v>72</v>
      </c>
      <c r="J59" s="6">
        <f>'[1]642-43-IR'!D62</f>
        <v>72</v>
      </c>
      <c r="K59" s="7">
        <f>[1]Main!AC54</f>
        <v>2.48</v>
      </c>
      <c r="L59" s="8" t="e">
        <f>#REF!</f>
        <v>#REF!</v>
      </c>
      <c r="M59" s="9">
        <f>[1]CGPA!AB54</f>
        <v>2.21</v>
      </c>
    </row>
    <row r="60" spans="1:13" ht="14.1" customHeight="1">
      <c r="A60" s="5" t="str">
        <f>[1]Main!A55</f>
        <v>54/4S/M/2017</v>
      </c>
      <c r="B60" s="5" t="str">
        <f>[1]Main!B55</f>
        <v>Akbar Khan</v>
      </c>
      <c r="C60" s="5" t="str">
        <f>[1]Main!C55</f>
        <v>Farman Ullah</v>
      </c>
      <c r="D60" s="5" t="str">
        <f>[1]Main!D55</f>
        <v>2015-PCCM-909</v>
      </c>
      <c r="E60" s="6">
        <f>'[1]ISL 641-Islamic IB'!F63</f>
        <v>66</v>
      </c>
      <c r="F60" s="6">
        <f>'[1]MGT 633-PM'!F63</f>
        <v>60</v>
      </c>
      <c r="G60" s="6">
        <f>'[1]COMA 643-AMA'!F63</f>
        <v>69</v>
      </c>
      <c r="H60" s="6">
        <f>'[1]COMA 645-Cost'!F63</f>
        <v>80</v>
      </c>
      <c r="I60" s="6">
        <f>'[1]COMA 646-AAT'!F63</f>
        <v>66</v>
      </c>
      <c r="J60" s="6">
        <f>'[1]642-43-IR'!D63</f>
        <v>75</v>
      </c>
      <c r="K60" s="7">
        <f>[1]Main!AC55</f>
        <v>2.73</v>
      </c>
      <c r="L60" s="8" t="e">
        <f>#REF!</f>
        <v>#REF!</v>
      </c>
      <c r="M60" s="9">
        <f>[1]CGPA!AB55</f>
        <v>2.66</v>
      </c>
    </row>
    <row r="61" spans="1:13" ht="25.5" customHeight="1">
      <c r="A61" s="5" t="str">
        <f>[1]Main!A56</f>
        <v>55/4S/M/2017</v>
      </c>
      <c r="B61" s="5" t="str">
        <f>[1]Main!B56</f>
        <v>Muhsin Ali Shah</v>
      </c>
      <c r="C61" s="5" t="str">
        <f>[1]Main!C56</f>
        <v>Muhammad Gafoor Shah</v>
      </c>
      <c r="D61" s="5" t="str">
        <f>[1]Main!D56</f>
        <v>2015-PCCM-916</v>
      </c>
      <c r="E61" s="6">
        <f>'[1]ISL 641-Islamic IB'!F64</f>
        <v>53</v>
      </c>
      <c r="F61" s="6">
        <f>'[1]MGT 633-PM'!F64</f>
        <v>60</v>
      </c>
      <c r="G61" s="6">
        <f>'[1]COMA 643-AMA'!F64</f>
        <v>62</v>
      </c>
      <c r="H61" s="6">
        <f>'[1]COMA 645-Cost'!F64</f>
        <v>60</v>
      </c>
      <c r="I61" s="6">
        <f>'[1]COMA 646-AAT'!F64</f>
        <v>51</v>
      </c>
      <c r="J61" s="6">
        <f>'[1]642-43-IR'!D64</f>
        <v>73</v>
      </c>
      <c r="K61" s="7">
        <f>[1]Main!AC56</f>
        <v>1.95</v>
      </c>
      <c r="L61" s="8" t="e">
        <f>#REF!</f>
        <v>#REF!</v>
      </c>
      <c r="M61" s="9">
        <f>[1]CGPA!AB56</f>
        <v>2.06</v>
      </c>
    </row>
    <row r="62" spans="1:13" ht="14.1" customHeight="1">
      <c r="A62" s="5" t="str">
        <f>[1]Main!A57</f>
        <v>56/4S/M/2017</v>
      </c>
      <c r="B62" s="5" t="str">
        <f>[1]Main!B57</f>
        <v>Aimal Khan</v>
      </c>
      <c r="C62" s="5" t="str">
        <f>[1]Main!C57</f>
        <v>Muhmmad Qasim</v>
      </c>
      <c r="D62" s="5" t="str">
        <f>[1]Main!D57</f>
        <v>2017-COM-3125</v>
      </c>
      <c r="E62" s="6">
        <f>'[1]ISL 641-Islamic IB'!F65</f>
        <v>60</v>
      </c>
      <c r="F62" s="6">
        <f>'[1]MGT 633-PM'!F65</f>
        <v>63</v>
      </c>
      <c r="G62" s="6">
        <f>'[1]COMA 643-AMA'!F65</f>
        <v>68</v>
      </c>
      <c r="H62" s="6">
        <f>'[1]COMA 645-Cost'!F65</f>
        <v>92</v>
      </c>
      <c r="I62" s="6">
        <f>'[1]COMA 646-AAT'!F65</f>
        <v>85</v>
      </c>
      <c r="J62" s="6">
        <f>'[1]642-43-IR'!D65</f>
        <v>60</v>
      </c>
      <c r="K62" s="7">
        <f>[1]Main!AC57</f>
        <v>2.82</v>
      </c>
      <c r="L62" s="8" t="e">
        <f>#REF!</f>
        <v>#REF!</v>
      </c>
      <c r="M62" s="9">
        <f>[1]CGPA!AB57</f>
        <v>2.58</v>
      </c>
    </row>
    <row r="63" spans="1:13" ht="14.1" customHeight="1">
      <c r="A63" s="5" t="str">
        <f>[1]Main!A58</f>
        <v>57/4S/M/2017</v>
      </c>
      <c r="B63" s="5" t="str">
        <f>[1]Main!B58</f>
        <v>Noor Zada</v>
      </c>
      <c r="C63" s="5" t="str">
        <f>[1]Main!C58</f>
        <v>Gul Zada</v>
      </c>
      <c r="D63" s="5" t="str">
        <f>[1]Main!D58</f>
        <v>2017-COM-3127</v>
      </c>
      <c r="E63" s="6">
        <f>'[1]ISL 641-Islamic IB'!F66</f>
        <v>52</v>
      </c>
      <c r="F63" s="6">
        <f>'[1]MGT 633-PM'!F66</f>
        <v>63</v>
      </c>
      <c r="G63" s="6">
        <f>'[1]COMA 643-AMA'!F66</f>
        <v>56</v>
      </c>
      <c r="H63" s="6">
        <f>'[1]COMA 645-Cost'!F66</f>
        <v>62</v>
      </c>
      <c r="I63" s="6">
        <f>'[1]COMA 646-AAT'!F66</f>
        <v>50</v>
      </c>
      <c r="J63" s="6">
        <f>'[1]642-43-IR'!D66</f>
        <v>85</v>
      </c>
      <c r="K63" s="7">
        <f>[1]Main!AC58</f>
        <v>2.0499999999999998</v>
      </c>
      <c r="L63" s="8" t="e">
        <f>#REF!</f>
        <v>#REF!</v>
      </c>
      <c r="M63" s="9">
        <f>[1]CGPA!AB58</f>
        <v>2.35</v>
      </c>
    </row>
  </sheetData>
  <mergeCells count="4">
    <mergeCell ref="A1:L1"/>
    <mergeCell ref="A2:L2"/>
    <mergeCell ref="A3:L3"/>
    <mergeCell ref="A4:L4"/>
  </mergeCells>
  <conditionalFormatting sqref="K7:L63">
    <cfRule type="cellIs" dxfId="9" priority="8" stopIfTrue="1" operator="equal">
      <formula>59</formula>
    </cfRule>
    <cfRule type="cellIs" dxfId="8" priority="9" stopIfTrue="1" operator="equal">
      <formula>71</formula>
    </cfRule>
    <cfRule type="cellIs" dxfId="7" priority="10" stopIfTrue="1" operator="equal">
      <formula>86</formula>
    </cfRule>
  </conditionalFormatting>
  <conditionalFormatting sqref="E7:J63">
    <cfRule type="cellIs" dxfId="6" priority="1" stopIfTrue="1" operator="equal">
      <formula>84</formula>
    </cfRule>
    <cfRule type="cellIs" dxfId="5" priority="2" stopIfTrue="1" operator="equal">
      <formula>83</formula>
    </cfRule>
    <cfRule type="cellIs" dxfId="4" priority="3" stopIfTrue="1" operator="equal">
      <formula>71</formula>
    </cfRule>
    <cfRule type="cellIs" dxfId="3" priority="4" stopIfTrue="1" operator="equal">
      <formula>70</formula>
    </cfRule>
    <cfRule type="cellIs" dxfId="2" priority="5" stopIfTrue="1" operator="equal">
      <formula>59</formula>
    </cfRule>
    <cfRule type="cellIs" dxfId="1" priority="6" stopIfTrue="1" operator="equal">
      <formula>58</formula>
    </cfRule>
    <cfRule type="cellIs" dxfId="0" priority="7" stopIfTrue="1" operator="lessThan">
      <formula>50</formula>
    </cfRule>
  </conditionalFormatting>
  <pageMargins left="0.7" right="0.7" top="0.75" bottom="0.75" header="0.3" footer="0.3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QACC</dc:creator>
  <cp:lastModifiedBy>perfect</cp:lastModifiedBy>
  <cp:lastPrinted>2019-10-31T10:39:38Z</cp:lastPrinted>
  <dcterms:created xsi:type="dcterms:W3CDTF">2019-10-31T10:39:03Z</dcterms:created>
  <dcterms:modified xsi:type="dcterms:W3CDTF">2019-11-04T05:17:32Z</dcterms:modified>
</cp:coreProperties>
</file>